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1BDC0FEF-2E55-425B-A901-6946AC0F66DA}" xr6:coauthVersionLast="47" xr6:coauthVersionMax="47" xr10:uidLastSave="{00000000-0000-0000-0000-000000000000}"/>
  <bookViews>
    <workbookView xWindow="-28920" yWindow="-120" windowWidth="29040" windowHeight="15720" xr2:uid="{00000000-000D-0000-FFFF-FFFF00000000}"/>
  </bookViews>
  <sheets>
    <sheet name="イベント電源設備関連資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AR39" i="1"/>
  <c r="AR38" i="1"/>
  <c r="AR40" i="1"/>
  <c r="AR7" i="1"/>
  <c r="AH29" i="1"/>
  <c r="AH7" i="1"/>
  <c r="X7" i="1"/>
  <c r="X33" i="1"/>
  <c r="N29" i="1"/>
  <c r="D29" i="1"/>
  <c r="N7" i="1"/>
  <c r="D7" i="1"/>
  <c r="AB43" i="1" l="1"/>
  <c r="AV42" i="1" l="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L48" i="1"/>
  <c r="AL47" i="1"/>
  <c r="AL46" i="1"/>
  <c r="AL45" i="1"/>
  <c r="AL44" i="1"/>
  <c r="AL43" i="1"/>
  <c r="AL42" i="1"/>
  <c r="AL41" i="1"/>
  <c r="AL40" i="1"/>
  <c r="AL39" i="1"/>
  <c r="AL38" i="1"/>
  <c r="AL37" i="1"/>
  <c r="AL36" i="1"/>
  <c r="AL35" i="1"/>
  <c r="AL34" i="1"/>
  <c r="AL33" i="1"/>
  <c r="AL32" i="1"/>
  <c r="AL31" i="1"/>
  <c r="AL29" i="1"/>
  <c r="AL26" i="1"/>
  <c r="AL24" i="1"/>
  <c r="AL23" i="1"/>
  <c r="AL22" i="1"/>
  <c r="AL21" i="1"/>
  <c r="AL20" i="1"/>
  <c r="AL18" i="1"/>
  <c r="AL17" i="1"/>
  <c r="AL15" i="1"/>
  <c r="AL14" i="1"/>
  <c r="AL13" i="1"/>
  <c r="AL12" i="1"/>
  <c r="AL11" i="1"/>
  <c r="AL10" i="1"/>
  <c r="AL9" i="1"/>
  <c r="AL7" i="1"/>
  <c r="AB52" i="1"/>
  <c r="AB51" i="1"/>
  <c r="AB50" i="1"/>
  <c r="AB49" i="1"/>
  <c r="AB48" i="1"/>
  <c r="AB47" i="1"/>
  <c r="AB46" i="1"/>
  <c r="AB45" i="1"/>
  <c r="AB44" i="1"/>
  <c r="AB42" i="1"/>
  <c r="AB41" i="1"/>
  <c r="AB40" i="1"/>
  <c r="AB39" i="1"/>
  <c r="AB38" i="1"/>
  <c r="AB37" i="1"/>
  <c r="AB36" i="1"/>
  <c r="AB35" i="1"/>
  <c r="AB33" i="1"/>
  <c r="AB26" i="1"/>
  <c r="AB25" i="1"/>
  <c r="AB24" i="1"/>
  <c r="AB23" i="1"/>
  <c r="AB22" i="1"/>
  <c r="AB21" i="1"/>
  <c r="AB20" i="1"/>
  <c r="AB19" i="1"/>
  <c r="AB18" i="1"/>
  <c r="AB17" i="1"/>
  <c r="AB16" i="1"/>
  <c r="AB15" i="1"/>
  <c r="AB14" i="1"/>
  <c r="AB13" i="1"/>
  <c r="AB12" i="1"/>
  <c r="AB11" i="1"/>
  <c r="AB10" i="1"/>
  <c r="AB9" i="1"/>
  <c r="AB7" i="1"/>
  <c r="R48" i="1"/>
  <c r="R47" i="1"/>
  <c r="R46" i="1"/>
  <c r="R45" i="1"/>
  <c r="R44" i="1"/>
  <c r="R43" i="1"/>
  <c r="R42" i="1"/>
  <c r="R41" i="1"/>
  <c r="R40" i="1"/>
  <c r="R39" i="1"/>
  <c r="R38" i="1"/>
  <c r="R37" i="1"/>
  <c r="R36" i="1"/>
  <c r="R35" i="1"/>
  <c r="R34" i="1"/>
  <c r="R33" i="1"/>
  <c r="R32" i="1"/>
  <c r="R31" i="1"/>
  <c r="R29" i="1"/>
  <c r="R26" i="1"/>
  <c r="R25" i="1"/>
  <c r="R24" i="1"/>
  <c r="R23" i="1"/>
  <c r="R22" i="1"/>
  <c r="R21" i="1"/>
  <c r="R20" i="1"/>
  <c r="R19" i="1"/>
  <c r="R18" i="1"/>
  <c r="R17" i="1"/>
  <c r="R16" i="1"/>
  <c r="R15" i="1"/>
  <c r="R14" i="1"/>
  <c r="R13" i="1"/>
  <c r="R12" i="1"/>
  <c r="R11" i="1"/>
  <c r="R10" i="1"/>
  <c r="R9" i="1"/>
  <c r="R7" i="1"/>
  <c r="H32" i="1" l="1"/>
  <c r="H31" i="1" l="1"/>
  <c r="H14" i="1"/>
  <c r="H48" i="1" l="1"/>
  <c r="H26" i="1"/>
  <c r="H44" i="1" l="1"/>
  <c r="H45" i="1"/>
  <c r="H46" i="1"/>
  <c r="H42" i="1"/>
  <c r="H43" i="1"/>
  <c r="H47" i="1"/>
  <c r="H33" i="1"/>
  <c r="H34" i="1"/>
  <c r="H35" i="1"/>
  <c r="H36" i="1"/>
  <c r="H23" i="1"/>
  <c r="H19" i="1"/>
  <c r="H13" i="1"/>
  <c r="H37" i="1" l="1"/>
  <c r="H38" i="1"/>
  <c r="H39" i="1"/>
  <c r="H40" i="1"/>
  <c r="H41" i="1"/>
  <c r="H9" i="1"/>
  <c r="H25" i="1"/>
  <c r="H24" i="1"/>
  <c r="H21" i="1"/>
  <c r="H22" i="1"/>
  <c r="H20" i="1"/>
  <c r="H16" i="1"/>
  <c r="H17" i="1"/>
  <c r="H18" i="1"/>
  <c r="H15" i="1"/>
  <c r="H10" i="1"/>
  <c r="H12" i="1"/>
  <c r="H7" i="1"/>
</calcChain>
</file>

<file path=xl/sharedStrings.xml><?xml version="1.0" encoding="utf-8"?>
<sst xmlns="http://schemas.openxmlformats.org/spreadsheetml/2006/main" count="338" uniqueCount="160">
  <si>
    <t>店舗電灯盤北1-A</t>
    <rPh sb="0" eb="2">
      <t>テンポ</t>
    </rPh>
    <rPh sb="2" eb="5">
      <t>デントウバン</t>
    </rPh>
    <rPh sb="5" eb="6">
      <t>キタ</t>
    </rPh>
    <phoneticPr fontId="1"/>
  </si>
  <si>
    <t>店舗電灯盤北1-B</t>
    <rPh sb="0" eb="2">
      <t>テンポ</t>
    </rPh>
    <rPh sb="2" eb="5">
      <t>デントウバン</t>
    </rPh>
    <rPh sb="5" eb="6">
      <t>キタ</t>
    </rPh>
    <phoneticPr fontId="1"/>
  </si>
  <si>
    <t>盤名</t>
    <rPh sb="0" eb="2">
      <t>バンメイ</t>
    </rPh>
    <phoneticPr fontId="1"/>
  </si>
  <si>
    <t>店舗電灯盤北2-A</t>
    <rPh sb="0" eb="2">
      <t>テンポ</t>
    </rPh>
    <rPh sb="2" eb="5">
      <t>デントウバン</t>
    </rPh>
    <rPh sb="5" eb="6">
      <t>キタ</t>
    </rPh>
    <phoneticPr fontId="1"/>
  </si>
  <si>
    <t>店舗電灯盤北2-B</t>
    <rPh sb="0" eb="2">
      <t>テンポ</t>
    </rPh>
    <rPh sb="2" eb="5">
      <t>デントウバン</t>
    </rPh>
    <rPh sb="5" eb="6">
      <t>キタ</t>
    </rPh>
    <phoneticPr fontId="1"/>
  </si>
  <si>
    <t>店舗電灯盤北3-A</t>
    <rPh sb="0" eb="2">
      <t>テンポ</t>
    </rPh>
    <rPh sb="2" eb="5">
      <t>デントウバン</t>
    </rPh>
    <rPh sb="5" eb="6">
      <t>キタ</t>
    </rPh>
    <phoneticPr fontId="1"/>
  </si>
  <si>
    <t>店舗電灯盤北3-B</t>
    <rPh sb="0" eb="2">
      <t>テンポ</t>
    </rPh>
    <rPh sb="2" eb="5">
      <t>デントウバン</t>
    </rPh>
    <rPh sb="5" eb="6">
      <t>キタ</t>
    </rPh>
    <phoneticPr fontId="1"/>
  </si>
  <si>
    <t>店舗電灯北新設盤</t>
    <rPh sb="0" eb="2">
      <t>テンポ</t>
    </rPh>
    <rPh sb="2" eb="4">
      <t>デントウ</t>
    </rPh>
    <rPh sb="4" eb="5">
      <t>キタ</t>
    </rPh>
    <rPh sb="5" eb="7">
      <t>シンセツ</t>
    </rPh>
    <rPh sb="7" eb="8">
      <t>バン</t>
    </rPh>
    <phoneticPr fontId="1"/>
  </si>
  <si>
    <t>店舗電灯盤北4-A</t>
    <rPh sb="0" eb="2">
      <t>テンポ</t>
    </rPh>
    <rPh sb="2" eb="5">
      <t>デントウバン</t>
    </rPh>
    <rPh sb="5" eb="6">
      <t>キタ</t>
    </rPh>
    <phoneticPr fontId="1"/>
  </si>
  <si>
    <t>店舗電灯盤北4-B</t>
    <rPh sb="0" eb="2">
      <t>テンポ</t>
    </rPh>
    <rPh sb="2" eb="5">
      <t>デントウバン</t>
    </rPh>
    <rPh sb="5" eb="6">
      <t>キタ</t>
    </rPh>
    <phoneticPr fontId="1"/>
  </si>
  <si>
    <t>イベント盤1</t>
    <rPh sb="4" eb="5">
      <t>バン</t>
    </rPh>
    <phoneticPr fontId="1"/>
  </si>
  <si>
    <t>イベント盤2</t>
    <rPh sb="4" eb="5">
      <t>バン</t>
    </rPh>
    <phoneticPr fontId="1"/>
  </si>
  <si>
    <t>ブレーカー無</t>
    <rPh sb="5" eb="6">
      <t>ナシ</t>
    </rPh>
    <phoneticPr fontId="1"/>
  </si>
  <si>
    <t>イベント用動力</t>
    <rPh sb="4" eb="5">
      <t>ヨウ</t>
    </rPh>
    <rPh sb="5" eb="7">
      <t>ドウリョク</t>
    </rPh>
    <phoneticPr fontId="1"/>
  </si>
  <si>
    <t>(3相3線)</t>
    <rPh sb="2" eb="3">
      <t>ソウ</t>
    </rPh>
    <rPh sb="4" eb="5">
      <t>セン</t>
    </rPh>
    <phoneticPr fontId="1"/>
  </si>
  <si>
    <t>誘導灯</t>
    <rPh sb="0" eb="3">
      <t>ユウドウトウ</t>
    </rPh>
    <phoneticPr fontId="1"/>
  </si>
  <si>
    <t>スペース</t>
  </si>
  <si>
    <t>スペース</t>
    <phoneticPr fontId="1"/>
  </si>
  <si>
    <t>照明(1)(北1)</t>
    <rPh sb="0" eb="2">
      <t>ショウメイ</t>
    </rPh>
    <rPh sb="6" eb="7">
      <t>キタ</t>
    </rPh>
    <phoneticPr fontId="1"/>
  </si>
  <si>
    <t>照明(2)(北2)</t>
    <rPh sb="0" eb="2">
      <t>ショウメイ</t>
    </rPh>
    <rPh sb="6" eb="7">
      <t>キタ</t>
    </rPh>
    <phoneticPr fontId="1"/>
  </si>
  <si>
    <t>照明(3)(北3)</t>
    <rPh sb="0" eb="2">
      <t>ショウメイ</t>
    </rPh>
    <rPh sb="6" eb="7">
      <t>キタ</t>
    </rPh>
    <phoneticPr fontId="1"/>
  </si>
  <si>
    <t>MR電灯</t>
    <rPh sb="2" eb="4">
      <t>デントウ</t>
    </rPh>
    <phoneticPr fontId="1"/>
  </si>
  <si>
    <t>予備</t>
    <rPh sb="0" eb="2">
      <t>ヨビ</t>
    </rPh>
    <phoneticPr fontId="1"/>
  </si>
  <si>
    <t>1A-7 配ダク</t>
    <rPh sb="5" eb="6">
      <t>ハイ</t>
    </rPh>
    <phoneticPr fontId="1"/>
  </si>
  <si>
    <t>1A-8 配ダク</t>
    <rPh sb="5" eb="6">
      <t>ハイ</t>
    </rPh>
    <phoneticPr fontId="1"/>
  </si>
  <si>
    <t>1A-9 配ダク</t>
    <rPh sb="5" eb="6">
      <t>ハイ</t>
    </rPh>
    <phoneticPr fontId="1"/>
  </si>
  <si>
    <t>1A-10 柱コン</t>
    <rPh sb="6" eb="7">
      <t>ハシラ</t>
    </rPh>
    <phoneticPr fontId="1"/>
  </si>
  <si>
    <t>1A-12 柱コン</t>
    <rPh sb="6" eb="7">
      <t>ハシラ</t>
    </rPh>
    <phoneticPr fontId="1"/>
  </si>
  <si>
    <t>1A-13 柱コン</t>
    <rPh sb="6" eb="7">
      <t>ハシラ</t>
    </rPh>
    <phoneticPr fontId="1"/>
  </si>
  <si>
    <t>MRコンセント</t>
    <phoneticPr fontId="1"/>
  </si>
  <si>
    <t>1A-17 柱コン</t>
    <rPh sb="6" eb="7">
      <t>ハシラ</t>
    </rPh>
    <phoneticPr fontId="1"/>
  </si>
  <si>
    <t>1A-16 配ダク</t>
    <rPh sb="6" eb="7">
      <t>ハイ</t>
    </rPh>
    <phoneticPr fontId="1"/>
  </si>
  <si>
    <t>リモコン電源</t>
    <rPh sb="4" eb="6">
      <t>デンゲン</t>
    </rPh>
    <phoneticPr fontId="1"/>
  </si>
  <si>
    <t>名称無し</t>
    <rPh sb="0" eb="2">
      <t>メイショウ</t>
    </rPh>
    <rPh sb="2" eb="3">
      <t>ナ</t>
    </rPh>
    <phoneticPr fontId="1"/>
  </si>
  <si>
    <t>照明(1)(北4)</t>
    <rPh sb="0" eb="2">
      <t>ショウメイ</t>
    </rPh>
    <rPh sb="6" eb="7">
      <t>キタ</t>
    </rPh>
    <phoneticPr fontId="1"/>
  </si>
  <si>
    <t>照明(2)(北5)</t>
    <rPh sb="0" eb="2">
      <t>ショウメイ</t>
    </rPh>
    <rPh sb="6" eb="7">
      <t>キタ</t>
    </rPh>
    <phoneticPr fontId="1"/>
  </si>
  <si>
    <t>1B-7 配ダク</t>
    <rPh sb="5" eb="6">
      <t>ハイ</t>
    </rPh>
    <phoneticPr fontId="1"/>
  </si>
  <si>
    <t>1B-8 配ダク</t>
    <rPh sb="5" eb="6">
      <t>ハイ</t>
    </rPh>
    <phoneticPr fontId="1"/>
  </si>
  <si>
    <t>1B-9 配ダク</t>
    <rPh sb="5" eb="6">
      <t>ハイ</t>
    </rPh>
    <phoneticPr fontId="1"/>
  </si>
  <si>
    <t>1B-10 柱コン</t>
    <rPh sb="6" eb="7">
      <t>ハシラ</t>
    </rPh>
    <phoneticPr fontId="1"/>
  </si>
  <si>
    <t>1B-11 柱コン</t>
    <rPh sb="6" eb="7">
      <t>ハシラ</t>
    </rPh>
    <phoneticPr fontId="1"/>
  </si>
  <si>
    <t>壁コンセントA</t>
    <rPh sb="0" eb="1">
      <t>カベ</t>
    </rPh>
    <phoneticPr fontId="1"/>
  </si>
  <si>
    <t>予備(負荷無)</t>
    <rPh sb="0" eb="2">
      <t>ヨビ</t>
    </rPh>
    <rPh sb="3" eb="5">
      <t>フカ</t>
    </rPh>
    <rPh sb="5" eb="6">
      <t>ナシ</t>
    </rPh>
    <phoneticPr fontId="1"/>
  </si>
  <si>
    <t>誘導灯設備用</t>
    <rPh sb="0" eb="3">
      <t>ユウドウトウ</t>
    </rPh>
    <rPh sb="3" eb="6">
      <t>セツビヨウ</t>
    </rPh>
    <phoneticPr fontId="1"/>
  </si>
  <si>
    <t>負荷無</t>
    <rPh sb="0" eb="2">
      <t>フカ</t>
    </rPh>
    <rPh sb="2" eb="3">
      <t>ナシ</t>
    </rPh>
    <phoneticPr fontId="1"/>
  </si>
  <si>
    <t>照明(1)(北11)</t>
    <rPh sb="0" eb="2">
      <t>ショウメイ</t>
    </rPh>
    <rPh sb="6" eb="7">
      <t>キタ</t>
    </rPh>
    <phoneticPr fontId="1"/>
  </si>
  <si>
    <t>照明(3)(北11)</t>
    <rPh sb="0" eb="2">
      <t>ショウメイ</t>
    </rPh>
    <rPh sb="6" eb="7">
      <t>キタ</t>
    </rPh>
    <phoneticPr fontId="1"/>
  </si>
  <si>
    <t>照明(2)(北12)</t>
    <rPh sb="0" eb="2">
      <t>ショウメイ</t>
    </rPh>
    <rPh sb="6" eb="7">
      <t>キタ</t>
    </rPh>
    <phoneticPr fontId="1"/>
  </si>
  <si>
    <t>照明(3)(北13)</t>
    <rPh sb="0" eb="2">
      <t>ショウメイ</t>
    </rPh>
    <rPh sb="6" eb="7">
      <t>キタ</t>
    </rPh>
    <phoneticPr fontId="1"/>
  </si>
  <si>
    <t>3A-7 配ダク</t>
    <rPh sb="5" eb="6">
      <t>ハイ</t>
    </rPh>
    <phoneticPr fontId="1"/>
  </si>
  <si>
    <t>3A-8 配ダク</t>
    <rPh sb="5" eb="6">
      <t>ハイ</t>
    </rPh>
    <phoneticPr fontId="1"/>
  </si>
  <si>
    <t>3A-9 配ダク</t>
    <rPh sb="5" eb="6">
      <t>ハイ</t>
    </rPh>
    <phoneticPr fontId="1"/>
  </si>
  <si>
    <t>天井差込</t>
    <rPh sb="0" eb="2">
      <t>テンジョウ</t>
    </rPh>
    <rPh sb="2" eb="4">
      <t>サシコミ</t>
    </rPh>
    <phoneticPr fontId="1"/>
  </si>
  <si>
    <t>照明(1)(北6)</t>
    <rPh sb="0" eb="2">
      <t>ショウメイ</t>
    </rPh>
    <rPh sb="6" eb="7">
      <t>キタ</t>
    </rPh>
    <phoneticPr fontId="1"/>
  </si>
  <si>
    <t>照明(2)(北7)</t>
    <rPh sb="0" eb="2">
      <t>ショウメイ</t>
    </rPh>
    <rPh sb="6" eb="7">
      <t>キタ</t>
    </rPh>
    <phoneticPr fontId="1"/>
  </si>
  <si>
    <t>照明(3)(北18)</t>
    <rPh sb="0" eb="2">
      <t>ショウメイ</t>
    </rPh>
    <rPh sb="6" eb="7">
      <t>キタ</t>
    </rPh>
    <phoneticPr fontId="1"/>
  </si>
  <si>
    <t>2A-7 配ダク</t>
    <rPh sb="5" eb="6">
      <t>ハイ</t>
    </rPh>
    <phoneticPr fontId="1"/>
  </si>
  <si>
    <t>2A-8 配ダク</t>
    <rPh sb="5" eb="6">
      <t>ハイ</t>
    </rPh>
    <phoneticPr fontId="1"/>
  </si>
  <si>
    <t>2A-9 配ダク</t>
    <rPh sb="5" eb="6">
      <t>ハイ</t>
    </rPh>
    <phoneticPr fontId="1"/>
  </si>
  <si>
    <t>2A-10 柱・配ダク</t>
    <rPh sb="6" eb="7">
      <t>ハシラ</t>
    </rPh>
    <rPh sb="8" eb="9">
      <t>ハイ</t>
    </rPh>
    <phoneticPr fontId="1"/>
  </si>
  <si>
    <t>2A-12 柱・配ダク</t>
    <rPh sb="6" eb="7">
      <t>ハシラ</t>
    </rPh>
    <rPh sb="8" eb="9">
      <t>ハイ</t>
    </rPh>
    <phoneticPr fontId="1"/>
  </si>
  <si>
    <t>2A-13 柱・配ダク</t>
    <rPh sb="6" eb="7">
      <t>ハシラ</t>
    </rPh>
    <rPh sb="8" eb="9">
      <t>ハイ</t>
    </rPh>
    <phoneticPr fontId="1"/>
  </si>
  <si>
    <t>2A-14 柱・配ダク</t>
    <rPh sb="6" eb="7">
      <t>ハシラ</t>
    </rPh>
    <rPh sb="8" eb="9">
      <t>ハイ</t>
    </rPh>
    <phoneticPr fontId="1"/>
  </si>
  <si>
    <t>天井差込5(電話用)</t>
    <rPh sb="0" eb="4">
      <t>テンジョウサシコミ</t>
    </rPh>
    <rPh sb="6" eb="9">
      <t>デンワヨウ</t>
    </rPh>
    <phoneticPr fontId="1"/>
  </si>
  <si>
    <t>2A-16 柱・壁コン</t>
    <rPh sb="6" eb="7">
      <t>ハシラ</t>
    </rPh>
    <rPh sb="8" eb="9">
      <t>カベ</t>
    </rPh>
    <phoneticPr fontId="1"/>
  </si>
  <si>
    <t>2A-17 柱コン</t>
    <rPh sb="6" eb="7">
      <t>ハシラ</t>
    </rPh>
    <phoneticPr fontId="1"/>
  </si>
  <si>
    <t>負荷無</t>
    <rPh sb="0" eb="3">
      <t>フカナシ</t>
    </rPh>
    <phoneticPr fontId="1"/>
  </si>
  <si>
    <t>ブレーカー無</t>
    <rPh sb="5" eb="6">
      <t>ナシ</t>
    </rPh>
    <phoneticPr fontId="1"/>
  </si>
  <si>
    <t>照明(1)(北9)</t>
    <rPh sb="0" eb="2">
      <t>ショウメイ</t>
    </rPh>
    <rPh sb="6" eb="7">
      <t>キタ</t>
    </rPh>
    <phoneticPr fontId="1"/>
  </si>
  <si>
    <t>照明(2)(北10)</t>
    <rPh sb="0" eb="2">
      <t>ショウメイ</t>
    </rPh>
    <rPh sb="6" eb="7">
      <t>キタ</t>
    </rPh>
    <phoneticPr fontId="1"/>
  </si>
  <si>
    <t>2B-7 配ダク</t>
    <rPh sb="5" eb="6">
      <t>ハイ</t>
    </rPh>
    <phoneticPr fontId="1"/>
  </si>
  <si>
    <t>2B-8配ダク</t>
    <rPh sb="4" eb="5">
      <t>ハイ</t>
    </rPh>
    <phoneticPr fontId="1"/>
  </si>
  <si>
    <t>2B-9 配ダク</t>
    <rPh sb="5" eb="6">
      <t>ハイ</t>
    </rPh>
    <phoneticPr fontId="1"/>
  </si>
  <si>
    <t>2B-10 柱・配ダク</t>
    <rPh sb="6" eb="7">
      <t>ハシラ</t>
    </rPh>
    <rPh sb="8" eb="9">
      <t>ハイ</t>
    </rPh>
    <phoneticPr fontId="1"/>
  </si>
  <si>
    <t>2B-11 柱・配ダク</t>
    <rPh sb="6" eb="7">
      <t>ハシラ</t>
    </rPh>
    <rPh sb="8" eb="9">
      <t>ハイ</t>
    </rPh>
    <phoneticPr fontId="1"/>
  </si>
  <si>
    <t>天井差込</t>
    <rPh sb="0" eb="4">
      <t>テンジョウサシコミ</t>
    </rPh>
    <phoneticPr fontId="1"/>
  </si>
  <si>
    <t>2B-13 柱・配ダク</t>
    <rPh sb="6" eb="7">
      <t>ハシラ</t>
    </rPh>
    <rPh sb="8" eb="9">
      <t>ハイ</t>
    </rPh>
    <phoneticPr fontId="1"/>
  </si>
  <si>
    <t>2B-14 柱・配ダク</t>
    <rPh sb="6" eb="7">
      <t>ハシラ</t>
    </rPh>
    <rPh sb="8" eb="9">
      <t>ハイ</t>
    </rPh>
    <phoneticPr fontId="1"/>
  </si>
  <si>
    <t>点検用コンセント</t>
    <rPh sb="0" eb="3">
      <t>テンケンヨウ</t>
    </rPh>
    <phoneticPr fontId="1"/>
  </si>
  <si>
    <t>配ダク</t>
    <rPh sb="0" eb="1">
      <t>ハイ</t>
    </rPh>
    <phoneticPr fontId="1"/>
  </si>
  <si>
    <t>3A-10 配ダク</t>
    <rPh sb="6" eb="7">
      <t>ハイ</t>
    </rPh>
    <phoneticPr fontId="1"/>
  </si>
  <si>
    <t>3A-12配ダク</t>
    <rPh sb="5" eb="6">
      <t>ハイ</t>
    </rPh>
    <phoneticPr fontId="1"/>
  </si>
  <si>
    <t>3A-13 配ダク</t>
    <rPh sb="6" eb="7">
      <t>ハイ</t>
    </rPh>
    <phoneticPr fontId="1"/>
  </si>
  <si>
    <t>3A-14 配ダク</t>
    <rPh sb="6" eb="7">
      <t>ハイ</t>
    </rPh>
    <phoneticPr fontId="1"/>
  </si>
  <si>
    <t>3A-15 配ダク</t>
    <rPh sb="6" eb="7">
      <t>ハイ</t>
    </rPh>
    <phoneticPr fontId="1"/>
  </si>
  <si>
    <t>3A-11 配ダク</t>
    <rPh sb="6" eb="7">
      <t>ハイ</t>
    </rPh>
    <phoneticPr fontId="1"/>
  </si>
  <si>
    <t>3A-16 配ダク</t>
    <rPh sb="6" eb="7">
      <t>ハイ</t>
    </rPh>
    <phoneticPr fontId="1"/>
  </si>
  <si>
    <t>3A-17 配ダク</t>
    <rPh sb="6" eb="7">
      <t>ハイ</t>
    </rPh>
    <phoneticPr fontId="1"/>
  </si>
  <si>
    <t>照明(1)(北14)</t>
    <rPh sb="0" eb="2">
      <t>ショウメイ</t>
    </rPh>
    <rPh sb="6" eb="7">
      <t>キタ</t>
    </rPh>
    <phoneticPr fontId="1"/>
  </si>
  <si>
    <t>照明(2)(北15)</t>
    <rPh sb="0" eb="2">
      <t>ショウメイ</t>
    </rPh>
    <rPh sb="6" eb="7">
      <t>キタ</t>
    </rPh>
    <phoneticPr fontId="1"/>
  </si>
  <si>
    <t>3B-7 配ダク</t>
    <rPh sb="5" eb="6">
      <t>ハイ</t>
    </rPh>
    <phoneticPr fontId="1"/>
  </si>
  <si>
    <t>3B-8 配ダク</t>
    <rPh sb="5" eb="6">
      <t>ハイ</t>
    </rPh>
    <phoneticPr fontId="1"/>
  </si>
  <si>
    <t>3B-10 配ダク</t>
    <rPh sb="6" eb="7">
      <t>ハイ</t>
    </rPh>
    <phoneticPr fontId="1"/>
  </si>
  <si>
    <t>3B-11 配ダク</t>
    <rPh sb="6" eb="7">
      <t>ハイ</t>
    </rPh>
    <phoneticPr fontId="1"/>
  </si>
  <si>
    <t>3B-12配ダク</t>
    <rPh sb="5" eb="6">
      <t>ハイ</t>
    </rPh>
    <phoneticPr fontId="1"/>
  </si>
  <si>
    <t>3B-13 配ダク</t>
    <rPh sb="6" eb="7">
      <t>ハイ</t>
    </rPh>
    <phoneticPr fontId="1"/>
  </si>
  <si>
    <t>照明(1)(北16)</t>
    <rPh sb="0" eb="2">
      <t>ショウメイ</t>
    </rPh>
    <rPh sb="6" eb="7">
      <t>キタ</t>
    </rPh>
    <phoneticPr fontId="1"/>
  </si>
  <si>
    <t>照明(2)(北17)</t>
    <rPh sb="0" eb="2">
      <t>ショウメイ</t>
    </rPh>
    <rPh sb="6" eb="7">
      <t>キタ</t>
    </rPh>
    <phoneticPr fontId="1"/>
  </si>
  <si>
    <t>4A-7 配ダク</t>
    <rPh sb="5" eb="6">
      <t>ハイ</t>
    </rPh>
    <phoneticPr fontId="1"/>
  </si>
  <si>
    <t>4A-9 配ダク</t>
    <rPh sb="5" eb="6">
      <t>ハイ</t>
    </rPh>
    <phoneticPr fontId="1"/>
  </si>
  <si>
    <t>4A-10 配ダク</t>
    <rPh sb="6" eb="7">
      <t>ハイ</t>
    </rPh>
    <phoneticPr fontId="1"/>
  </si>
  <si>
    <t>4A-12配ダク</t>
    <rPh sb="5" eb="6">
      <t>ハイ</t>
    </rPh>
    <phoneticPr fontId="1"/>
  </si>
  <si>
    <t>4A-13 配ダク</t>
    <rPh sb="6" eb="7">
      <t>ハイ</t>
    </rPh>
    <phoneticPr fontId="1"/>
  </si>
  <si>
    <t>照明(2)(北19)</t>
    <rPh sb="0" eb="2">
      <t>ショウメイ</t>
    </rPh>
    <rPh sb="6" eb="7">
      <t>キタ</t>
    </rPh>
    <phoneticPr fontId="1"/>
  </si>
  <si>
    <t>照明(3)(北20)</t>
    <rPh sb="0" eb="2">
      <t>ショウメイ</t>
    </rPh>
    <rPh sb="6" eb="7">
      <t>キタ</t>
    </rPh>
    <phoneticPr fontId="1"/>
  </si>
  <si>
    <t>4B-7 配ダク</t>
    <rPh sb="5" eb="6">
      <t>ハイ</t>
    </rPh>
    <phoneticPr fontId="1"/>
  </si>
  <si>
    <t>4B-8 配ダク</t>
    <rPh sb="5" eb="6">
      <t>ハイ</t>
    </rPh>
    <phoneticPr fontId="1"/>
  </si>
  <si>
    <t>4B-9 配ダク</t>
    <rPh sb="5" eb="6">
      <t>ハイ</t>
    </rPh>
    <phoneticPr fontId="1"/>
  </si>
  <si>
    <t>4B-10 配ダク</t>
    <rPh sb="6" eb="7">
      <t>ハイ</t>
    </rPh>
    <phoneticPr fontId="1"/>
  </si>
  <si>
    <t>4B-11配ダク</t>
    <rPh sb="5" eb="6">
      <t>ハイ</t>
    </rPh>
    <phoneticPr fontId="1"/>
  </si>
  <si>
    <t>4B-16配ダク</t>
    <rPh sb="5" eb="6">
      <t>ハイ</t>
    </rPh>
    <phoneticPr fontId="1"/>
  </si>
  <si>
    <t>POSレジ電源</t>
    <rPh sb="5" eb="7">
      <t>デンゲン</t>
    </rPh>
    <phoneticPr fontId="1"/>
  </si>
  <si>
    <t>3C-7 配ダク</t>
    <rPh sb="5" eb="6">
      <t>ハイ</t>
    </rPh>
    <phoneticPr fontId="1"/>
  </si>
  <si>
    <t>3C-9 配ダク</t>
    <rPh sb="5" eb="6">
      <t>ハイ</t>
    </rPh>
    <phoneticPr fontId="1"/>
  </si>
  <si>
    <t>3C-11 配ダク</t>
    <rPh sb="6" eb="7">
      <t>ハイ</t>
    </rPh>
    <phoneticPr fontId="1"/>
  </si>
  <si>
    <t>3C-10 配ダク</t>
    <rPh sb="6" eb="7">
      <t>ハイ</t>
    </rPh>
    <phoneticPr fontId="1"/>
  </si>
  <si>
    <t>3C-12 配ダク</t>
    <rPh sb="6" eb="7">
      <t>ハイ</t>
    </rPh>
    <phoneticPr fontId="1"/>
  </si>
  <si>
    <t>3C-13 配ダク</t>
    <rPh sb="6" eb="7">
      <t>ハイ</t>
    </rPh>
    <phoneticPr fontId="1"/>
  </si>
  <si>
    <t>3C-14 配ダク</t>
    <rPh sb="6" eb="7">
      <t>ハイ</t>
    </rPh>
    <phoneticPr fontId="1"/>
  </si>
  <si>
    <t>3C-15 配ダク</t>
    <rPh sb="6" eb="7">
      <t>ハイ</t>
    </rPh>
    <phoneticPr fontId="1"/>
  </si>
  <si>
    <t>3C-16 配ダク</t>
    <rPh sb="6" eb="7">
      <t>ハイ</t>
    </rPh>
    <phoneticPr fontId="1"/>
  </si>
  <si>
    <t>3C-17 配ダク</t>
    <rPh sb="6" eb="7">
      <t>ハイ</t>
    </rPh>
    <phoneticPr fontId="1"/>
  </si>
  <si>
    <t>3C-18配ダク</t>
    <rPh sb="5" eb="6">
      <t>ハイ</t>
    </rPh>
    <phoneticPr fontId="1"/>
  </si>
  <si>
    <t>3C-19 配ダク</t>
    <rPh sb="6" eb="7">
      <t>ハイ</t>
    </rPh>
    <phoneticPr fontId="1"/>
  </si>
  <si>
    <t>3C-20 配ダク</t>
    <rPh sb="6" eb="7">
      <t>ハイ</t>
    </rPh>
    <phoneticPr fontId="1"/>
  </si>
  <si>
    <t>3C-21 配ダク</t>
    <rPh sb="6" eb="7">
      <t>ハイ</t>
    </rPh>
    <phoneticPr fontId="1"/>
  </si>
  <si>
    <t>3C-22配ダク</t>
    <rPh sb="5" eb="6">
      <t>ハイ</t>
    </rPh>
    <phoneticPr fontId="1"/>
  </si>
  <si>
    <t>3C-23 配ダク</t>
    <rPh sb="6" eb="7">
      <t>ハイ</t>
    </rPh>
    <phoneticPr fontId="1"/>
  </si>
  <si>
    <t>3C-24 配ダク</t>
    <rPh sb="6" eb="7">
      <t>ハイ</t>
    </rPh>
    <phoneticPr fontId="1"/>
  </si>
  <si>
    <t>3C-25配ダク</t>
    <rPh sb="5" eb="6">
      <t>ハイ</t>
    </rPh>
    <phoneticPr fontId="1"/>
  </si>
  <si>
    <t>3C-26 配ダク</t>
    <rPh sb="6" eb="7">
      <t>ハイ</t>
    </rPh>
    <phoneticPr fontId="1"/>
  </si>
  <si>
    <t>3C-27 配ダク</t>
    <rPh sb="6" eb="7">
      <t>ハイ</t>
    </rPh>
    <phoneticPr fontId="1"/>
  </si>
  <si>
    <t>3C-28配ダク</t>
    <rPh sb="5" eb="6">
      <t>ハイ</t>
    </rPh>
    <phoneticPr fontId="1"/>
  </si>
  <si>
    <t>3C-29配ダク</t>
    <rPh sb="5" eb="6">
      <t>ハイ</t>
    </rPh>
    <phoneticPr fontId="1"/>
  </si>
  <si>
    <t>3C-30 配ダク</t>
    <rPh sb="6" eb="7">
      <t>ハイ</t>
    </rPh>
    <phoneticPr fontId="1"/>
  </si>
  <si>
    <t>3C-31配ダク</t>
    <rPh sb="5" eb="6">
      <t>ハイ</t>
    </rPh>
    <phoneticPr fontId="1"/>
  </si>
  <si>
    <t>3C-32 配ダク</t>
    <rPh sb="6" eb="7">
      <t>ハイ</t>
    </rPh>
    <phoneticPr fontId="1"/>
  </si>
  <si>
    <t>名称</t>
    <rPh sb="0" eb="2">
      <t>メイショウ</t>
    </rPh>
    <phoneticPr fontId="1"/>
  </si>
  <si>
    <t>1A-11 柱コン</t>
    <rPh sb="6" eb="7">
      <t>ハシラ</t>
    </rPh>
    <phoneticPr fontId="1"/>
  </si>
  <si>
    <t>主幹
AT(A)</t>
    <rPh sb="0" eb="2">
      <t>シュカン</t>
    </rPh>
    <phoneticPr fontId="1"/>
  </si>
  <si>
    <t>電圧
(V)</t>
    <rPh sb="0" eb="2">
      <t>デンアツ</t>
    </rPh>
    <phoneticPr fontId="1"/>
  </si>
  <si>
    <t>AT
(A)</t>
    <phoneticPr fontId="1"/>
  </si>
  <si>
    <t>file:///P:\XYK\02_BM物件\XYK完結物件\118337：アジア太平洋トレードセンター(業務委託)\01.基本情報\02.マニュアル\01.設備関係\ITM棟２階ATCギャラリー分電盤資料\ATCギャラリー電源設備関連資料.xlsx</t>
    <phoneticPr fontId="1"/>
  </si>
  <si>
    <t>ATCギャラリー イベント電源設備容量表</t>
    <rPh sb="13" eb="15">
      <t>デンゲン</t>
    </rPh>
    <rPh sb="15" eb="17">
      <t>セツビ</t>
    </rPh>
    <rPh sb="17" eb="19">
      <t>ヨウリョウ</t>
    </rPh>
    <rPh sb="19" eb="20">
      <t>ヒョウ</t>
    </rPh>
    <phoneticPr fontId="1"/>
  </si>
  <si>
    <t>【イベント電源施工上の注意事項】</t>
    <rPh sb="5" eb="7">
      <t>デンゲン</t>
    </rPh>
    <rPh sb="7" eb="10">
      <t>セコウジョウ</t>
    </rPh>
    <rPh sb="11" eb="15">
      <t>チュウイジコウ</t>
    </rPh>
    <phoneticPr fontId="1"/>
  </si>
  <si>
    <t>①表中記載の"容量"とは、安全率0.8とし系統下流ごとの単独使用による最大許容量であり、特に電灯については各相の負荷バランスに注意をしてください。</t>
    <rPh sb="1" eb="2">
      <t>ヒョウ</t>
    </rPh>
    <rPh sb="2" eb="3">
      <t>チュウ</t>
    </rPh>
    <rPh sb="3" eb="5">
      <t>キサイ</t>
    </rPh>
    <rPh sb="7" eb="9">
      <t>ヨウリョウ</t>
    </rPh>
    <rPh sb="13" eb="15">
      <t>アンゼン</t>
    </rPh>
    <rPh sb="15" eb="16">
      <t>リツ</t>
    </rPh>
    <rPh sb="21" eb="23">
      <t>ケイトウ</t>
    </rPh>
    <rPh sb="23" eb="25">
      <t>カリュウ</t>
    </rPh>
    <rPh sb="28" eb="30">
      <t>タンドク</t>
    </rPh>
    <rPh sb="30" eb="32">
      <t>シヨウ</t>
    </rPh>
    <rPh sb="35" eb="37">
      <t>サイダイ</t>
    </rPh>
    <rPh sb="37" eb="40">
      <t>キョヨウリョウ</t>
    </rPh>
    <rPh sb="44" eb="45">
      <t>トク</t>
    </rPh>
    <rPh sb="46" eb="48">
      <t>デントウ</t>
    </rPh>
    <rPh sb="53" eb="54">
      <t>カク</t>
    </rPh>
    <rPh sb="54" eb="55">
      <t>ソウ</t>
    </rPh>
    <rPh sb="56" eb="58">
      <t>フカ</t>
    </rPh>
    <rPh sb="63" eb="65">
      <t>チュウイ</t>
    </rPh>
    <phoneticPr fontId="1"/>
  </si>
  <si>
    <t>②敷設ケーブルについては、許容電流の他、負荷端末での電圧降下(特に、上流系統に激しい調光・音響を含む場合）を十分考慮し使用をお願いします。</t>
    <rPh sb="1" eb="3">
      <t>フセツ</t>
    </rPh>
    <rPh sb="13" eb="17">
      <t>キョヨウデンリュウ</t>
    </rPh>
    <rPh sb="18" eb="19">
      <t>ホカ</t>
    </rPh>
    <rPh sb="20" eb="24">
      <t>フカタンマツ</t>
    </rPh>
    <rPh sb="26" eb="30">
      <t>デンアツコウカ</t>
    </rPh>
    <rPh sb="31" eb="32">
      <t>トク</t>
    </rPh>
    <rPh sb="34" eb="38">
      <t>ジョウリュウケイトウ</t>
    </rPh>
    <rPh sb="39" eb="40">
      <t>ハゲ</t>
    </rPh>
    <rPh sb="42" eb="44">
      <t>チョウコウ</t>
    </rPh>
    <rPh sb="45" eb="47">
      <t>オンキョウ</t>
    </rPh>
    <rPh sb="48" eb="49">
      <t>フク</t>
    </rPh>
    <rPh sb="50" eb="52">
      <t>バアイ</t>
    </rPh>
    <rPh sb="54" eb="56">
      <t>ジュウブン</t>
    </rPh>
    <rPh sb="56" eb="58">
      <t>コウリョ</t>
    </rPh>
    <rPh sb="59" eb="61">
      <t>シヨウ</t>
    </rPh>
    <rPh sb="63" eb="64">
      <t>ネガ</t>
    </rPh>
    <phoneticPr fontId="1"/>
  </si>
  <si>
    <t>③本資料に基づきイベント電源施工開始より5日前迄に容量計算を含め電源種別(電灯・動力）並びに電線種別・サイズ及びイベント負荷側漏電時のELB(回路毎に感電防止保護のため感度電流30mA以下である旨表記）設置点を記載した平面図を提出し、当ビル係員承認を受け不適切部については検討し適切な施工を行い再度、承認審査を受けて頂くようお願いします。承認されていない施工が行われている事が確認された場合、理由の如何を問わず送電を行いません。</t>
    <rPh sb="1" eb="4">
      <t>ホンシリョウ</t>
    </rPh>
    <rPh sb="5" eb="6">
      <t>モト</t>
    </rPh>
    <rPh sb="12" eb="14">
      <t>デンゲン</t>
    </rPh>
    <rPh sb="14" eb="18">
      <t>セコウカイシ</t>
    </rPh>
    <rPh sb="21" eb="22">
      <t>ニチ</t>
    </rPh>
    <rPh sb="22" eb="23">
      <t>マエ</t>
    </rPh>
    <rPh sb="23" eb="24">
      <t>マデ</t>
    </rPh>
    <rPh sb="25" eb="29">
      <t>ヨウリョウケイサン</t>
    </rPh>
    <rPh sb="30" eb="31">
      <t>フク</t>
    </rPh>
    <rPh sb="32" eb="36">
      <t>デンゲンシュベツ</t>
    </rPh>
    <rPh sb="37" eb="39">
      <t>デントウ</t>
    </rPh>
    <rPh sb="40" eb="42">
      <t>ドウリョク</t>
    </rPh>
    <rPh sb="43" eb="44">
      <t>ナラ</t>
    </rPh>
    <rPh sb="46" eb="50">
      <t>デンセンシュベツ</t>
    </rPh>
    <rPh sb="54" eb="55">
      <t>オヨ</t>
    </rPh>
    <rPh sb="60" eb="63">
      <t>フカガワ</t>
    </rPh>
    <rPh sb="63" eb="66">
      <t>ロウデンジ</t>
    </rPh>
    <rPh sb="71" eb="73">
      <t>カイロ</t>
    </rPh>
    <rPh sb="73" eb="74">
      <t>マイ</t>
    </rPh>
    <rPh sb="75" eb="79">
      <t>カンデンボウシ</t>
    </rPh>
    <rPh sb="79" eb="81">
      <t>ホゴ</t>
    </rPh>
    <rPh sb="84" eb="86">
      <t>カンド</t>
    </rPh>
    <rPh sb="86" eb="88">
      <t>デンリュウ</t>
    </rPh>
    <rPh sb="92" eb="94">
      <t>イカ</t>
    </rPh>
    <rPh sb="97" eb="98">
      <t>ムネ</t>
    </rPh>
    <rPh sb="98" eb="100">
      <t>ヒョウキ</t>
    </rPh>
    <rPh sb="105" eb="107">
      <t>キサイ</t>
    </rPh>
    <rPh sb="109" eb="112">
      <t>ヘイメンズ</t>
    </rPh>
    <rPh sb="113" eb="115">
      <t>テイシュツ</t>
    </rPh>
    <rPh sb="117" eb="118">
      <t>トウ</t>
    </rPh>
    <rPh sb="120" eb="122">
      <t>カカリイン</t>
    </rPh>
    <rPh sb="122" eb="124">
      <t>ショウニン</t>
    </rPh>
    <rPh sb="125" eb="126">
      <t>ウ</t>
    </rPh>
    <rPh sb="127" eb="131">
      <t>フテキセツブ</t>
    </rPh>
    <rPh sb="136" eb="138">
      <t>ケントウ</t>
    </rPh>
    <rPh sb="139" eb="141">
      <t>テキセツ</t>
    </rPh>
    <rPh sb="142" eb="144">
      <t>セコウ</t>
    </rPh>
    <rPh sb="145" eb="146">
      <t>オコナ</t>
    </rPh>
    <rPh sb="147" eb="149">
      <t>サイド</t>
    </rPh>
    <rPh sb="150" eb="154">
      <t>ショウニンシンサ</t>
    </rPh>
    <rPh sb="155" eb="156">
      <t>ウ</t>
    </rPh>
    <rPh sb="158" eb="159">
      <t>イタダ</t>
    </rPh>
    <rPh sb="163" eb="164">
      <t>ネガ</t>
    </rPh>
    <rPh sb="169" eb="171">
      <t>ショウニン</t>
    </rPh>
    <rPh sb="177" eb="179">
      <t>セコウ</t>
    </rPh>
    <rPh sb="180" eb="181">
      <t>オコナ</t>
    </rPh>
    <rPh sb="186" eb="187">
      <t>コト</t>
    </rPh>
    <rPh sb="188" eb="190">
      <t>カクニン</t>
    </rPh>
    <rPh sb="193" eb="195">
      <t>バアイ</t>
    </rPh>
    <rPh sb="196" eb="198">
      <t>リユウ</t>
    </rPh>
    <rPh sb="199" eb="201">
      <t>イカン</t>
    </rPh>
    <rPh sb="202" eb="203">
      <t>ト</t>
    </rPh>
    <rPh sb="205" eb="207">
      <t>ソウデン</t>
    </rPh>
    <rPh sb="208" eb="209">
      <t>オコナ</t>
    </rPh>
    <phoneticPr fontId="1"/>
  </si>
  <si>
    <t>イベント
使用量</t>
    <rPh sb="5" eb="8">
      <t>シヨウリョウ</t>
    </rPh>
    <phoneticPr fontId="1"/>
  </si>
  <si>
    <t>イベント
使用量</t>
    <rPh sb="5" eb="8">
      <t>シヨウリョウ</t>
    </rPh>
    <phoneticPr fontId="1"/>
  </si>
  <si>
    <t>合計
(kVA)</t>
    <rPh sb="0" eb="2">
      <t>ゴウケイ</t>
    </rPh>
    <phoneticPr fontId="1"/>
  </si>
  <si>
    <t>容量
(KVA)</t>
    <rPh sb="0" eb="2">
      <t>ヨウリョウ</t>
    </rPh>
    <phoneticPr fontId="1"/>
  </si>
  <si>
    <t>合計
(KVA)</t>
    <rPh sb="0" eb="2">
      <t>ゴウケイ</t>
    </rPh>
    <phoneticPr fontId="1"/>
  </si>
  <si>
    <t>容量
(KVA)</t>
    <rPh sb="0" eb="2">
      <t>ヨウリョウ</t>
    </rPh>
    <phoneticPr fontId="1"/>
  </si>
  <si>
    <t>3B-14 配ダク</t>
    <rPh sb="6" eb="7">
      <t>ハイ</t>
    </rPh>
    <phoneticPr fontId="1"/>
  </si>
  <si>
    <t>催事名：</t>
    <rPh sb="0" eb="3">
      <t>サイジメイ</t>
    </rPh>
    <phoneticPr fontId="1"/>
  </si>
  <si>
    <t>作業日時：</t>
    <rPh sb="0" eb="2">
      <t>サギョウ</t>
    </rPh>
    <rPh sb="2" eb="4">
      <t>ニチジ</t>
    </rPh>
    <phoneticPr fontId="1"/>
  </si>
  <si>
    <t>現場責任者名：</t>
    <rPh sb="0" eb="2">
      <t>ゲンバ</t>
    </rPh>
    <rPh sb="2" eb="5">
      <t>セキニンシャ</t>
    </rPh>
    <rPh sb="5" eb="6">
      <t>メイ</t>
    </rPh>
    <phoneticPr fontId="1"/>
  </si>
  <si>
    <t>施工会社：</t>
    <rPh sb="0" eb="2">
      <t>セコウ</t>
    </rPh>
    <rPh sb="2" eb="4">
      <t>ガイシャ</t>
    </rPh>
    <phoneticPr fontId="1"/>
  </si>
  <si>
    <r>
      <t>④その他、本資料について不明な点がございましたら</t>
    </r>
    <r>
      <rPr>
        <b/>
        <u/>
        <sz val="12"/>
        <color theme="1"/>
        <rFont val="游ゴシック"/>
        <family val="3"/>
        <charset val="128"/>
        <scheme val="minor"/>
      </rPr>
      <t>ホール事業部各担当者</t>
    </r>
    <r>
      <rPr>
        <b/>
        <sz val="10"/>
        <color theme="1"/>
        <rFont val="游ゴシック"/>
        <family val="3"/>
        <charset val="128"/>
        <scheme val="minor"/>
      </rPr>
      <t>へ確認または相談いただきますようお願いします。</t>
    </r>
    <rPh sb="27" eb="30">
      <t>ジギョウブ</t>
    </rPh>
    <rPh sb="30" eb="31">
      <t>カク</t>
    </rPh>
    <rPh sb="31" eb="34">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</si>
</sst>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_ "/>
  </numFmts>
  <fonts count="15" x14ac:knownFonts="1">
    <font>
      <sz val="11"/>
      <color theme="1"/>
      <name val="游ゴシック"/>
      <family val="2"/>
      <scheme val="minor"/>
    </font>
    <font>
      <sz val="6"/>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2"/>
      <color theme="4"/>
      <name val="游ゴシック"/>
      <family val="3"/>
      <charset val="128"/>
      <scheme val="minor"/>
    </font>
    <font>
      <u/>
      <sz val="11"/>
      <color theme="10"/>
      <name val="游ゴシック"/>
      <family val="2"/>
      <scheme val="minor"/>
    </font>
    <font>
      <b/>
      <u/>
      <sz val="26"/>
      <color theme="1"/>
      <name val="游ゴシック"/>
      <family val="3"/>
      <charset val="128"/>
      <scheme val="minor"/>
    </font>
    <font>
      <b/>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n">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72">
    <xf numFmtId="0" fontId="0" fillId="0" borderId="0" xfId="0"/>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8"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vertical="center" shrinkToFi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9" fillId="0" borderId="0" xfId="1" applyAlignment="1">
      <alignment vertical="center"/>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shrinkToFit="1"/>
    </xf>
    <xf numFmtId="0" fontId="0" fillId="0" borderId="0" xfId="0" applyAlignment="1">
      <alignment horizontal="left" vertical="center"/>
    </xf>
    <xf numFmtId="0" fontId="4" fillId="0" borderId="0" xfId="0" applyFont="1" applyAlignment="1">
      <alignment vertical="top"/>
    </xf>
    <xf numFmtId="0" fontId="11" fillId="0" borderId="0" xfId="0" applyFont="1" applyAlignment="1">
      <alignment vertical="top" wrapText="1"/>
    </xf>
    <xf numFmtId="0" fontId="11" fillId="0" borderId="0" xfId="0" applyFont="1" applyAlignment="1">
      <alignment vertical="center" wrapText="1"/>
    </xf>
    <xf numFmtId="176" fontId="0" fillId="0" borderId="0" xfId="0" applyNumberFormat="1" applyAlignment="1">
      <alignment horizontal="right"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5" borderId="8" xfId="0" applyFont="1" applyFill="1" applyBorder="1" applyAlignment="1">
      <alignment horizontal="center" vertical="center"/>
    </xf>
    <xf numFmtId="0" fontId="6" fillId="0" borderId="1" xfId="0" applyFont="1" applyBorder="1" applyAlignment="1">
      <alignment horizontal="center" vertical="center" textRotation="255" shrinkToFit="1"/>
    </xf>
    <xf numFmtId="0" fontId="12" fillId="2" borderId="7"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0" fillId="0" borderId="0" xfId="0" applyFont="1" applyAlignment="1">
      <alignment vertical="center"/>
    </xf>
    <xf numFmtId="177" fontId="12" fillId="2" borderId="1" xfId="0" applyNumberFormat="1" applyFont="1" applyFill="1" applyBorder="1" applyAlignment="1" applyProtection="1">
      <alignment horizontal="center" vertical="center" shrinkToFit="1"/>
      <protection locked="0"/>
    </xf>
    <xf numFmtId="177" fontId="12" fillId="2"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5" fillId="0" borderId="0" xfId="0" applyFont="1" applyAlignment="1">
      <alignment vertical="center"/>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top" wrapText="1"/>
    </xf>
    <xf numFmtId="0" fontId="6" fillId="4" borderId="4" xfId="0" applyFont="1" applyFill="1" applyBorder="1" applyAlignment="1">
      <alignment horizontal="center" vertical="center" textRotation="255"/>
    </xf>
    <xf numFmtId="0" fontId="6" fillId="4" borderId="3" xfId="0" applyFont="1" applyFill="1" applyBorder="1" applyAlignment="1">
      <alignment horizontal="center" vertical="center" textRotation="255"/>
    </xf>
    <xf numFmtId="0" fontId="6" fillId="4" borderId="8"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176" fontId="0" fillId="0" borderId="2" xfId="0" applyNumberFormat="1" applyBorder="1" applyAlignment="1">
      <alignment horizontal="right" vertical="center"/>
    </xf>
    <xf numFmtId="0" fontId="13" fillId="0" borderId="0" xfId="0" applyFont="1" applyAlignment="1">
      <alignment horizontal="center" vertical="center"/>
    </xf>
    <xf numFmtId="0" fontId="6" fillId="2" borderId="2" xfId="0" applyFont="1" applyFill="1" applyBorder="1" applyAlignment="1">
      <alignment horizontal="right" vertical="center"/>
    </xf>
    <xf numFmtId="0" fontId="6"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6" fillId="0" borderId="10" xfId="0" applyFont="1" applyBorder="1" applyAlignment="1">
      <alignment horizontal="center" vertical="center"/>
    </xf>
    <xf numFmtId="0" fontId="6" fillId="0" borderId="8"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cellXfs>
  <cellStyles count="2">
    <cellStyle name="ハイパーリンク" xfId="1" builtinId="8"/>
    <cellStyle name="標準" xfId="0" builtinId="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netapp01\&#29289;&#20214;&#24773;&#22577;\XYK\02_BM&#29289;&#20214;\XYK&#23436;&#32080;&#29289;&#20214;\118337&#65306;&#12450;&#12472;&#12450;&#22826;&#24179;&#27915;&#12488;&#12524;&#12540;&#12489;&#12475;&#12531;&#12479;&#12540;(&#26989;&#21209;&#22996;&#35351;)\01.&#22522;&#26412;&#24773;&#22577;\02.&#12510;&#12491;&#12517;&#12450;&#12523;\01.&#35373;&#20633;&#38306;&#20418;\ITM&#26847;&#65298;&#38542;ATC&#12462;&#12515;&#12521;&#12522;&#12540;&#20998;&#38651;&#30436;&#36039;&#26009;\ATC&#12462;&#12515;&#12521;&#12522;&#12540;&#38651;&#28304;&#35373;&#20633;&#38306;&#36899;&#36039;&#2600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42"/>
  <sheetViews>
    <sheetView tabSelected="1" view="pageBreakPreview" zoomScale="60" zoomScaleNormal="55" workbookViewId="0">
      <pane xSplit="1" ySplit="6" topLeftCell="B7" activePane="bottomRight" state="frozen"/>
      <selection pane="topRight" activeCell="B1" sqref="B1"/>
      <selection pane="bottomLeft" activeCell="A2" sqref="A2"/>
      <selection pane="bottomRight" activeCell="AC25" sqref="AC25"/>
    </sheetView>
  </sheetViews>
  <sheetFormatPr defaultColWidth="9" defaultRowHeight="19.8" x14ac:dyDescent="0.45"/>
  <cols>
    <col min="1" max="3" width="7.59765625" style="1" customWidth="1"/>
    <col min="4" max="4" width="9" style="1" customWidth="1"/>
    <col min="5" max="5" width="12.69921875" style="9" customWidth="1"/>
    <col min="6" max="6" width="8.19921875" style="1" customWidth="1"/>
    <col min="7" max="7" width="6.5" style="1" customWidth="1"/>
    <col min="8" max="8" width="9" style="1"/>
    <col min="9" max="9" width="9.59765625" style="1" customWidth="1"/>
    <col min="10" max="10" width="1.8984375" style="1" customWidth="1"/>
    <col min="11" max="11" width="5.8984375" style="1" customWidth="1"/>
    <col min="12" max="13" width="7.59765625" style="1" customWidth="1"/>
    <col min="14" max="14" width="9" style="1" customWidth="1"/>
    <col min="15" max="15" width="12.69921875" style="9" customWidth="1"/>
    <col min="16" max="16" width="8.5" style="1" customWidth="1"/>
    <col min="17" max="17" width="7" style="1" customWidth="1"/>
    <col min="18" max="18" width="9" style="1"/>
    <col min="19" max="19" width="9.59765625" style="1" customWidth="1"/>
    <col min="20" max="20" width="1.8984375" style="1" customWidth="1"/>
    <col min="21" max="21" width="5.8984375" style="1" customWidth="1"/>
    <col min="22" max="23" width="7.59765625" style="1" customWidth="1"/>
    <col min="24" max="24" width="9" style="1" customWidth="1"/>
    <col min="25" max="25" width="12.69921875" style="9" customWidth="1"/>
    <col min="26" max="26" width="8.5" style="1" customWidth="1"/>
    <col min="27" max="27" width="6.69921875" style="1" customWidth="1"/>
    <col min="28" max="28" width="9" style="1"/>
    <col min="29" max="29" width="9.59765625" style="1" customWidth="1"/>
    <col min="30" max="30" width="1.69921875" style="1" customWidth="1"/>
    <col min="31" max="31" width="5.8984375" style="1" customWidth="1"/>
    <col min="32" max="33" width="7.59765625" style="1" customWidth="1"/>
    <col min="34" max="34" width="9" style="1" customWidth="1"/>
    <col min="35" max="35" width="12.69921875" style="9" customWidth="1"/>
    <col min="36" max="36" width="8" style="1" customWidth="1"/>
    <col min="37" max="37" width="7.19921875" style="1" customWidth="1"/>
    <col min="38" max="38" width="9" style="1"/>
    <col min="39" max="39" width="9.59765625" style="1" customWidth="1"/>
    <col min="40" max="40" width="1.69921875" style="1" customWidth="1"/>
    <col min="41" max="41" width="11.19921875" style="1" customWidth="1"/>
    <col min="42" max="43" width="9.59765625" style="1" customWidth="1"/>
    <col min="44" max="44" width="9" style="1" customWidth="1"/>
    <col min="45" max="45" width="12.69921875" style="9" customWidth="1"/>
    <col min="46" max="46" width="8" style="1" customWidth="1"/>
    <col min="47" max="47" width="7.19921875" style="1" customWidth="1"/>
    <col min="48" max="48" width="9.69921875" style="1" customWidth="1"/>
    <col min="49" max="49" width="9.59765625" style="1" customWidth="1"/>
    <col min="50" max="51" width="9" style="1"/>
    <col min="52" max="52" width="9.59765625" style="1" customWidth="1"/>
    <col min="53" max="16384" width="9" style="1"/>
  </cols>
  <sheetData>
    <row r="1" spans="1:49" ht="33.6" customHeight="1" x14ac:dyDescent="0.45">
      <c r="A1" s="39" t="s">
        <v>143</v>
      </c>
      <c r="B1" s="39"/>
      <c r="C1" s="39"/>
      <c r="D1" s="39"/>
      <c r="E1" s="39"/>
      <c r="F1" s="39"/>
      <c r="G1" s="39"/>
      <c r="H1" s="39"/>
      <c r="I1" s="39"/>
      <c r="J1" s="39"/>
      <c r="K1" s="39"/>
      <c r="L1" s="64"/>
      <c r="M1" s="64"/>
      <c r="N1" s="64"/>
      <c r="O1" s="64"/>
      <c r="P1" s="64"/>
      <c r="Q1" s="64"/>
      <c r="R1" s="64"/>
      <c r="S1" s="22"/>
    </row>
    <row r="2" spans="1:49" ht="12.6" customHeight="1" x14ac:dyDescent="0.45">
      <c r="A2" s="39"/>
      <c r="B2" s="39"/>
      <c r="C2" s="39"/>
      <c r="D2" s="39"/>
      <c r="E2" s="39"/>
      <c r="F2" s="39"/>
      <c r="G2" s="39"/>
      <c r="H2" s="39"/>
      <c r="I2" s="39"/>
      <c r="J2" s="39"/>
      <c r="K2" s="39"/>
      <c r="L2" s="42"/>
      <c r="M2" s="42"/>
      <c r="N2" s="42"/>
      <c r="O2" s="42"/>
      <c r="P2" s="42"/>
      <c r="Q2" s="42"/>
      <c r="R2" s="42"/>
      <c r="S2" s="22"/>
    </row>
    <row r="3" spans="1:49" s="43" customFormat="1" ht="34.5" customHeight="1" x14ac:dyDescent="0.45">
      <c r="A3" s="65" t="s">
        <v>155</v>
      </c>
      <c r="B3" s="65"/>
      <c r="C3" s="46"/>
      <c r="D3" s="46"/>
      <c r="E3" s="46"/>
      <c r="F3" s="46"/>
      <c r="G3" s="46"/>
      <c r="H3" s="46"/>
      <c r="K3" s="65" t="s">
        <v>158</v>
      </c>
      <c r="L3" s="65"/>
      <c r="M3" s="44"/>
      <c r="N3" s="44"/>
      <c r="O3" s="44"/>
      <c r="P3" s="44"/>
      <c r="Q3" s="44"/>
      <c r="R3" s="44"/>
      <c r="S3" s="20"/>
      <c r="Y3" s="9"/>
      <c r="AI3" s="9"/>
      <c r="AS3" s="9"/>
    </row>
    <row r="4" spans="1:49" s="43" customFormat="1" ht="34.5" customHeight="1" x14ac:dyDescent="0.45">
      <c r="A4" s="66" t="s">
        <v>156</v>
      </c>
      <c r="B4" s="66"/>
      <c r="C4" s="47"/>
      <c r="D4" s="47"/>
      <c r="E4" s="47"/>
      <c r="F4" s="47"/>
      <c r="G4" s="47"/>
      <c r="H4" s="47"/>
      <c r="K4" s="67" t="s">
        <v>157</v>
      </c>
      <c r="L4" s="67"/>
      <c r="M4" s="45"/>
      <c r="N4" s="45"/>
      <c r="O4" s="45"/>
      <c r="P4" s="45"/>
      <c r="Q4" s="45"/>
      <c r="R4" s="45"/>
      <c r="S4" s="20"/>
      <c r="Y4" s="9"/>
      <c r="AI4" s="9"/>
      <c r="AS4" s="9"/>
    </row>
    <row r="5" spans="1:49" ht="12.75" customHeight="1" x14ac:dyDescent="0.45">
      <c r="G5" s="63"/>
      <c r="H5" s="63"/>
      <c r="I5" s="29"/>
    </row>
    <row r="6" spans="1:49" s="2" customFormat="1" ht="53.25" customHeight="1" x14ac:dyDescent="0.45">
      <c r="A6" s="8" t="s">
        <v>2</v>
      </c>
      <c r="B6" s="19" t="s">
        <v>139</v>
      </c>
      <c r="C6" s="19" t="s">
        <v>151</v>
      </c>
      <c r="D6" s="19" t="s">
        <v>152</v>
      </c>
      <c r="E6" s="10" t="s">
        <v>137</v>
      </c>
      <c r="F6" s="19" t="s">
        <v>141</v>
      </c>
      <c r="G6" s="19" t="s">
        <v>140</v>
      </c>
      <c r="H6" s="19" t="s">
        <v>153</v>
      </c>
      <c r="I6" s="19" t="s">
        <v>149</v>
      </c>
      <c r="J6" s="20"/>
      <c r="K6" s="8" t="s">
        <v>2</v>
      </c>
      <c r="L6" s="19" t="s">
        <v>139</v>
      </c>
      <c r="M6" s="19" t="s">
        <v>151</v>
      </c>
      <c r="N6" s="19" t="s">
        <v>152</v>
      </c>
      <c r="O6" s="10" t="s">
        <v>137</v>
      </c>
      <c r="P6" s="19" t="s">
        <v>141</v>
      </c>
      <c r="Q6" s="19" t="s">
        <v>140</v>
      </c>
      <c r="R6" s="19" t="s">
        <v>153</v>
      </c>
      <c r="S6" s="19" t="s">
        <v>148</v>
      </c>
      <c r="T6" s="20"/>
      <c r="U6" s="8" t="s">
        <v>2</v>
      </c>
      <c r="V6" s="19" t="s">
        <v>139</v>
      </c>
      <c r="W6" s="19" t="s">
        <v>151</v>
      </c>
      <c r="X6" s="19" t="s">
        <v>150</v>
      </c>
      <c r="Y6" s="10" t="s">
        <v>137</v>
      </c>
      <c r="Z6" s="19" t="s">
        <v>141</v>
      </c>
      <c r="AA6" s="19" t="s">
        <v>140</v>
      </c>
      <c r="AB6" s="19" t="s">
        <v>153</v>
      </c>
      <c r="AC6" s="19" t="s">
        <v>148</v>
      </c>
      <c r="AD6" s="20"/>
      <c r="AE6" s="8" t="s">
        <v>2</v>
      </c>
      <c r="AF6" s="19" t="s">
        <v>139</v>
      </c>
      <c r="AG6" s="19" t="s">
        <v>151</v>
      </c>
      <c r="AH6" s="19" t="s">
        <v>152</v>
      </c>
      <c r="AI6" s="10" t="s">
        <v>137</v>
      </c>
      <c r="AJ6" s="19" t="s">
        <v>141</v>
      </c>
      <c r="AK6" s="19" t="s">
        <v>140</v>
      </c>
      <c r="AL6" s="19" t="s">
        <v>153</v>
      </c>
      <c r="AM6" s="19" t="s">
        <v>148</v>
      </c>
      <c r="AN6" s="21"/>
      <c r="AO6" s="8" t="s">
        <v>2</v>
      </c>
      <c r="AP6" s="19" t="s">
        <v>139</v>
      </c>
      <c r="AQ6" s="19" t="s">
        <v>151</v>
      </c>
      <c r="AR6" s="19" t="s">
        <v>152</v>
      </c>
      <c r="AS6" s="10" t="s">
        <v>137</v>
      </c>
      <c r="AT6" s="19" t="s">
        <v>141</v>
      </c>
      <c r="AU6" s="19" t="s">
        <v>140</v>
      </c>
      <c r="AV6" s="19" t="s">
        <v>153</v>
      </c>
      <c r="AW6" s="19" t="s">
        <v>148</v>
      </c>
    </row>
    <row r="7" spans="1:49" s="2" customFormat="1" ht="21.75" customHeight="1" x14ac:dyDescent="0.45">
      <c r="A7" s="59" t="s">
        <v>0</v>
      </c>
      <c r="B7" s="48">
        <v>125</v>
      </c>
      <c r="C7" s="48">
        <v>20</v>
      </c>
      <c r="D7" s="48">
        <f>SUM(I7:I28)</f>
        <v>0</v>
      </c>
      <c r="E7" s="10" t="s">
        <v>15</v>
      </c>
      <c r="F7" s="10">
        <v>20</v>
      </c>
      <c r="G7" s="10">
        <v>200</v>
      </c>
      <c r="H7" s="10">
        <f>F7*G7*0.8/1000</f>
        <v>3.2</v>
      </c>
      <c r="I7" s="40"/>
      <c r="J7" s="3"/>
      <c r="K7" s="59" t="s">
        <v>3</v>
      </c>
      <c r="L7" s="48">
        <v>125</v>
      </c>
      <c r="M7" s="48">
        <v>20</v>
      </c>
      <c r="N7" s="48">
        <f>SUM(S7:S28)</f>
        <v>0</v>
      </c>
      <c r="O7" s="10" t="s">
        <v>43</v>
      </c>
      <c r="P7" s="10">
        <v>20</v>
      </c>
      <c r="Q7" s="10">
        <v>200</v>
      </c>
      <c r="R7" s="10">
        <f t="shared" ref="R7" si="0">P7*Q7*0.8/1000</f>
        <v>3.2</v>
      </c>
      <c r="S7" s="36"/>
      <c r="T7" s="3"/>
      <c r="U7" s="59" t="s">
        <v>5</v>
      </c>
      <c r="V7" s="48">
        <v>125</v>
      </c>
      <c r="W7" s="48">
        <v>20</v>
      </c>
      <c r="X7" s="48">
        <f>SUM(AC7:AC32)</f>
        <v>0</v>
      </c>
      <c r="Y7" s="10" t="s">
        <v>43</v>
      </c>
      <c r="Z7" s="10">
        <v>20</v>
      </c>
      <c r="AA7" s="10">
        <v>200</v>
      </c>
      <c r="AB7" s="10">
        <f t="shared" ref="AB7:AB26" si="1">Z7*AA7*0.8/1000</f>
        <v>3.2</v>
      </c>
      <c r="AC7" s="36"/>
      <c r="AD7" s="3"/>
      <c r="AE7" s="59" t="s">
        <v>8</v>
      </c>
      <c r="AF7" s="48">
        <v>125</v>
      </c>
      <c r="AG7" s="48">
        <v>20</v>
      </c>
      <c r="AH7" s="48">
        <f>SUM(AM7:AM28)</f>
        <v>0</v>
      </c>
      <c r="AI7" s="14" t="s">
        <v>66</v>
      </c>
      <c r="AJ7" s="14">
        <v>20</v>
      </c>
      <c r="AK7" s="14">
        <v>200</v>
      </c>
      <c r="AL7" s="14">
        <f t="shared" ref="AL7:AL23" si="2">AJ7*AK7*0.8/1000</f>
        <v>3.2</v>
      </c>
      <c r="AM7" s="36"/>
      <c r="AN7" s="4"/>
      <c r="AO7" s="59" t="s">
        <v>7</v>
      </c>
      <c r="AP7" s="48">
        <v>100</v>
      </c>
      <c r="AQ7" s="48">
        <v>16</v>
      </c>
      <c r="AR7" s="48">
        <f>SUM(AW7:AW37)</f>
        <v>0</v>
      </c>
      <c r="AS7" s="10" t="s">
        <v>33</v>
      </c>
      <c r="AT7" s="10">
        <v>20</v>
      </c>
      <c r="AU7" s="10">
        <v>100</v>
      </c>
      <c r="AV7" s="10">
        <f>AT7*AU7*0.8/1000</f>
        <v>1.6</v>
      </c>
      <c r="AW7" s="36"/>
    </row>
    <row r="8" spans="1:49" s="2" customFormat="1" ht="21.75" customHeight="1" x14ac:dyDescent="0.45">
      <c r="A8" s="60"/>
      <c r="B8" s="49"/>
      <c r="C8" s="49"/>
      <c r="D8" s="49"/>
      <c r="E8" s="11" t="s">
        <v>17</v>
      </c>
      <c r="F8" s="11" t="s">
        <v>12</v>
      </c>
      <c r="G8" s="10"/>
      <c r="H8" s="10"/>
      <c r="I8" s="40"/>
      <c r="J8" s="3"/>
      <c r="K8" s="60"/>
      <c r="L8" s="49"/>
      <c r="M8" s="49"/>
      <c r="N8" s="49"/>
      <c r="O8" s="11" t="s">
        <v>17</v>
      </c>
      <c r="P8" s="11" t="s">
        <v>12</v>
      </c>
      <c r="Q8" s="14"/>
      <c r="R8" s="14"/>
      <c r="S8" s="36"/>
      <c r="T8" s="3"/>
      <c r="U8" s="60"/>
      <c r="V8" s="49"/>
      <c r="W8" s="49"/>
      <c r="X8" s="49"/>
      <c r="Y8" s="14" t="s">
        <v>17</v>
      </c>
      <c r="Z8" s="14" t="s">
        <v>66</v>
      </c>
      <c r="AA8" s="14">
        <v>200</v>
      </c>
      <c r="AB8" s="14">
        <v>3.2</v>
      </c>
      <c r="AC8" s="36"/>
      <c r="AD8" s="3"/>
      <c r="AE8" s="60"/>
      <c r="AF8" s="49"/>
      <c r="AG8" s="49"/>
      <c r="AH8" s="49"/>
      <c r="AI8" s="11" t="s">
        <v>17</v>
      </c>
      <c r="AJ8" s="11" t="s">
        <v>67</v>
      </c>
      <c r="AK8" s="10"/>
      <c r="AL8" s="10"/>
      <c r="AM8" s="36"/>
      <c r="AN8" s="5"/>
      <c r="AO8" s="60"/>
      <c r="AP8" s="49"/>
      <c r="AQ8" s="49"/>
      <c r="AR8" s="49"/>
      <c r="AS8" s="10" t="s">
        <v>111</v>
      </c>
      <c r="AT8" s="10">
        <v>20</v>
      </c>
      <c r="AU8" s="10">
        <v>100</v>
      </c>
      <c r="AV8" s="10">
        <f t="shared" ref="AV8:AV37" si="3">AT8*AU8*0.8/1000</f>
        <v>1.6</v>
      </c>
      <c r="AW8" s="36"/>
    </row>
    <row r="9" spans="1:49" s="2" customFormat="1" ht="21.75" customHeight="1" x14ac:dyDescent="0.45">
      <c r="A9" s="60"/>
      <c r="B9" s="49"/>
      <c r="C9" s="49"/>
      <c r="D9" s="49"/>
      <c r="E9" s="10" t="s">
        <v>18</v>
      </c>
      <c r="F9" s="10">
        <v>20</v>
      </c>
      <c r="G9" s="10">
        <v>200</v>
      </c>
      <c r="H9" s="10">
        <f t="shared" ref="H9:H26" si="4">F9*G9*0.8/1000</f>
        <v>3.2</v>
      </c>
      <c r="I9" s="40"/>
      <c r="J9" s="3"/>
      <c r="K9" s="60"/>
      <c r="L9" s="49"/>
      <c r="M9" s="49"/>
      <c r="N9" s="49"/>
      <c r="O9" s="10" t="s">
        <v>53</v>
      </c>
      <c r="P9" s="10">
        <v>20</v>
      </c>
      <c r="Q9" s="10">
        <v>200</v>
      </c>
      <c r="R9" s="10">
        <f t="shared" ref="R9:R26" si="5">P9*Q9*0.8/1000</f>
        <v>3.2</v>
      </c>
      <c r="S9" s="36"/>
      <c r="T9" s="3"/>
      <c r="U9" s="60"/>
      <c r="V9" s="49"/>
      <c r="W9" s="49"/>
      <c r="X9" s="49"/>
      <c r="Y9" s="10" t="s">
        <v>45</v>
      </c>
      <c r="Z9" s="10">
        <v>20</v>
      </c>
      <c r="AA9" s="10">
        <v>200</v>
      </c>
      <c r="AB9" s="10">
        <f t="shared" si="1"/>
        <v>3.2</v>
      </c>
      <c r="AC9" s="36"/>
      <c r="AD9" s="3"/>
      <c r="AE9" s="60"/>
      <c r="AF9" s="49"/>
      <c r="AG9" s="49"/>
      <c r="AH9" s="49"/>
      <c r="AI9" s="10" t="s">
        <v>96</v>
      </c>
      <c r="AJ9" s="10">
        <v>20</v>
      </c>
      <c r="AK9" s="10">
        <v>200</v>
      </c>
      <c r="AL9" s="10">
        <f t="shared" si="2"/>
        <v>3.2</v>
      </c>
      <c r="AM9" s="36"/>
      <c r="AN9" s="5"/>
      <c r="AO9" s="60"/>
      <c r="AP9" s="49"/>
      <c r="AQ9" s="49"/>
      <c r="AR9" s="49"/>
      <c r="AS9" s="10" t="s">
        <v>33</v>
      </c>
      <c r="AT9" s="10">
        <v>20</v>
      </c>
      <c r="AU9" s="10">
        <v>100</v>
      </c>
      <c r="AV9" s="10">
        <f t="shared" si="3"/>
        <v>1.6</v>
      </c>
      <c r="AW9" s="36"/>
    </row>
    <row r="10" spans="1:49" s="2" customFormat="1" ht="21.75" customHeight="1" x14ac:dyDescent="0.45">
      <c r="A10" s="60"/>
      <c r="B10" s="49"/>
      <c r="C10" s="49"/>
      <c r="D10" s="49"/>
      <c r="E10" s="10" t="s">
        <v>19</v>
      </c>
      <c r="F10" s="10">
        <v>20</v>
      </c>
      <c r="G10" s="10">
        <v>200</v>
      </c>
      <c r="H10" s="10">
        <f t="shared" si="4"/>
        <v>3.2</v>
      </c>
      <c r="I10" s="40"/>
      <c r="J10" s="3"/>
      <c r="K10" s="60"/>
      <c r="L10" s="49"/>
      <c r="M10" s="49"/>
      <c r="N10" s="49"/>
      <c r="O10" s="10" t="s">
        <v>54</v>
      </c>
      <c r="P10" s="10">
        <v>20</v>
      </c>
      <c r="Q10" s="10">
        <v>200</v>
      </c>
      <c r="R10" s="10">
        <f t="shared" si="5"/>
        <v>3.2</v>
      </c>
      <c r="S10" s="36"/>
      <c r="T10" s="3"/>
      <c r="U10" s="60"/>
      <c r="V10" s="49"/>
      <c r="W10" s="49"/>
      <c r="X10" s="49"/>
      <c r="Y10" s="10" t="s">
        <v>47</v>
      </c>
      <c r="Z10" s="10">
        <v>20</v>
      </c>
      <c r="AA10" s="10">
        <v>200</v>
      </c>
      <c r="AB10" s="10">
        <f t="shared" si="1"/>
        <v>3.2</v>
      </c>
      <c r="AC10" s="36"/>
      <c r="AD10" s="3"/>
      <c r="AE10" s="60"/>
      <c r="AF10" s="49"/>
      <c r="AG10" s="49"/>
      <c r="AH10" s="49"/>
      <c r="AI10" s="10" t="s">
        <v>97</v>
      </c>
      <c r="AJ10" s="10">
        <v>20</v>
      </c>
      <c r="AK10" s="10">
        <v>200</v>
      </c>
      <c r="AL10" s="10">
        <f t="shared" si="2"/>
        <v>3.2</v>
      </c>
      <c r="AM10" s="36"/>
      <c r="AN10" s="5"/>
      <c r="AO10" s="60"/>
      <c r="AP10" s="49"/>
      <c r="AQ10" s="49"/>
      <c r="AR10" s="49"/>
      <c r="AS10" s="10" t="s">
        <v>111</v>
      </c>
      <c r="AT10" s="10">
        <v>20</v>
      </c>
      <c r="AU10" s="10">
        <v>100</v>
      </c>
      <c r="AV10" s="10">
        <f t="shared" si="3"/>
        <v>1.6</v>
      </c>
      <c r="AW10" s="36"/>
    </row>
    <row r="11" spans="1:49" s="2" customFormat="1" ht="21.75" customHeight="1" x14ac:dyDescent="0.45">
      <c r="A11" s="60"/>
      <c r="B11" s="49"/>
      <c r="C11" s="49"/>
      <c r="D11" s="49"/>
      <c r="E11" s="10" t="s">
        <v>20</v>
      </c>
      <c r="F11" s="10">
        <v>20</v>
      </c>
      <c r="G11" s="10">
        <v>200</v>
      </c>
      <c r="H11" s="10">
        <f>F11*G11*0.8/1000</f>
        <v>3.2</v>
      </c>
      <c r="I11" s="40"/>
      <c r="J11" s="3"/>
      <c r="K11" s="60"/>
      <c r="L11" s="49"/>
      <c r="M11" s="49"/>
      <c r="N11" s="49"/>
      <c r="O11" s="10" t="s">
        <v>55</v>
      </c>
      <c r="P11" s="10">
        <v>20</v>
      </c>
      <c r="Q11" s="10">
        <v>200</v>
      </c>
      <c r="R11" s="10">
        <f t="shared" si="5"/>
        <v>3.2</v>
      </c>
      <c r="S11" s="36"/>
      <c r="T11" s="3"/>
      <c r="U11" s="60"/>
      <c r="V11" s="49"/>
      <c r="W11" s="49"/>
      <c r="X11" s="49"/>
      <c r="Y11" s="10" t="s">
        <v>48</v>
      </c>
      <c r="Z11" s="10">
        <v>20</v>
      </c>
      <c r="AA11" s="10">
        <v>200</v>
      </c>
      <c r="AB11" s="10">
        <f t="shared" si="1"/>
        <v>3.2</v>
      </c>
      <c r="AC11" s="36"/>
      <c r="AD11" s="3"/>
      <c r="AE11" s="60"/>
      <c r="AF11" s="49"/>
      <c r="AG11" s="49"/>
      <c r="AH11" s="49"/>
      <c r="AI11" s="10" t="s">
        <v>55</v>
      </c>
      <c r="AJ11" s="10">
        <v>20</v>
      </c>
      <c r="AK11" s="10">
        <v>200</v>
      </c>
      <c r="AL11" s="10">
        <f t="shared" si="2"/>
        <v>3.2</v>
      </c>
      <c r="AM11" s="36"/>
      <c r="AN11" s="5"/>
      <c r="AO11" s="60"/>
      <c r="AP11" s="49"/>
      <c r="AQ11" s="49"/>
      <c r="AR11" s="49"/>
      <c r="AS11" s="10" t="s">
        <v>111</v>
      </c>
      <c r="AT11" s="10">
        <v>20</v>
      </c>
      <c r="AU11" s="10">
        <v>100</v>
      </c>
      <c r="AV11" s="10">
        <f t="shared" si="3"/>
        <v>1.6</v>
      </c>
      <c r="AW11" s="36"/>
    </row>
    <row r="12" spans="1:49" s="2" customFormat="1" ht="21.75" customHeight="1" x14ac:dyDescent="0.45">
      <c r="A12" s="60"/>
      <c r="B12" s="49"/>
      <c r="C12" s="49"/>
      <c r="D12" s="49"/>
      <c r="E12" s="10" t="s">
        <v>21</v>
      </c>
      <c r="F12" s="10">
        <v>20</v>
      </c>
      <c r="G12" s="10">
        <v>200</v>
      </c>
      <c r="H12" s="10">
        <f t="shared" si="4"/>
        <v>3.2</v>
      </c>
      <c r="I12" s="40"/>
      <c r="J12" s="3"/>
      <c r="K12" s="60"/>
      <c r="L12" s="49"/>
      <c r="M12" s="49"/>
      <c r="N12" s="49"/>
      <c r="O12" s="10" t="s">
        <v>22</v>
      </c>
      <c r="P12" s="10">
        <v>20</v>
      </c>
      <c r="Q12" s="10">
        <v>200</v>
      </c>
      <c r="R12" s="10">
        <f t="shared" si="5"/>
        <v>3.2</v>
      </c>
      <c r="S12" s="36"/>
      <c r="T12" s="3"/>
      <c r="U12" s="60"/>
      <c r="V12" s="49"/>
      <c r="W12" s="49"/>
      <c r="X12" s="49"/>
      <c r="Y12" s="10" t="s">
        <v>22</v>
      </c>
      <c r="Z12" s="10">
        <v>20</v>
      </c>
      <c r="AA12" s="10">
        <v>200</v>
      </c>
      <c r="AB12" s="10">
        <f t="shared" si="1"/>
        <v>3.2</v>
      </c>
      <c r="AC12" s="36"/>
      <c r="AD12" s="3"/>
      <c r="AE12" s="60"/>
      <c r="AF12" s="49"/>
      <c r="AG12" s="49"/>
      <c r="AH12" s="49"/>
      <c r="AI12" s="10" t="s">
        <v>22</v>
      </c>
      <c r="AJ12" s="10">
        <v>20</v>
      </c>
      <c r="AK12" s="10">
        <v>200</v>
      </c>
      <c r="AL12" s="10">
        <f t="shared" si="2"/>
        <v>3.2</v>
      </c>
      <c r="AM12" s="36"/>
      <c r="AN12" s="5"/>
      <c r="AO12" s="60"/>
      <c r="AP12" s="49"/>
      <c r="AQ12" s="49"/>
      <c r="AR12" s="49"/>
      <c r="AS12" s="10" t="s">
        <v>111</v>
      </c>
      <c r="AT12" s="10">
        <v>20</v>
      </c>
      <c r="AU12" s="10">
        <v>100</v>
      </c>
      <c r="AV12" s="10">
        <f t="shared" si="3"/>
        <v>1.6</v>
      </c>
      <c r="AW12" s="36"/>
    </row>
    <row r="13" spans="1:49" s="2" customFormat="1" ht="21.75" customHeight="1" x14ac:dyDescent="0.45">
      <c r="A13" s="60"/>
      <c r="B13" s="49"/>
      <c r="C13" s="49"/>
      <c r="D13" s="49"/>
      <c r="E13" s="10" t="s">
        <v>22</v>
      </c>
      <c r="F13" s="10">
        <v>20</v>
      </c>
      <c r="G13" s="10">
        <v>100</v>
      </c>
      <c r="H13" s="10">
        <f t="shared" si="4"/>
        <v>1.6</v>
      </c>
      <c r="I13" s="40"/>
      <c r="J13" s="3"/>
      <c r="K13" s="60"/>
      <c r="L13" s="49"/>
      <c r="M13" s="49"/>
      <c r="N13" s="49"/>
      <c r="O13" s="10" t="s">
        <v>22</v>
      </c>
      <c r="P13" s="10">
        <v>20</v>
      </c>
      <c r="Q13" s="10">
        <v>100</v>
      </c>
      <c r="R13" s="10">
        <f t="shared" si="5"/>
        <v>1.6</v>
      </c>
      <c r="S13" s="36"/>
      <c r="T13" s="3"/>
      <c r="U13" s="60"/>
      <c r="V13" s="49"/>
      <c r="W13" s="49"/>
      <c r="X13" s="49"/>
      <c r="Y13" s="10" t="s">
        <v>22</v>
      </c>
      <c r="Z13" s="10">
        <v>20</v>
      </c>
      <c r="AA13" s="10">
        <v>100</v>
      </c>
      <c r="AB13" s="10">
        <f t="shared" si="1"/>
        <v>1.6</v>
      </c>
      <c r="AC13" s="36"/>
      <c r="AD13" s="3"/>
      <c r="AE13" s="60"/>
      <c r="AF13" s="49"/>
      <c r="AG13" s="49"/>
      <c r="AH13" s="49"/>
      <c r="AI13" s="10" t="s">
        <v>22</v>
      </c>
      <c r="AJ13" s="10">
        <v>20</v>
      </c>
      <c r="AK13" s="10">
        <v>100</v>
      </c>
      <c r="AL13" s="10">
        <f t="shared" si="2"/>
        <v>1.6</v>
      </c>
      <c r="AM13" s="36"/>
      <c r="AN13" s="5"/>
      <c r="AO13" s="60"/>
      <c r="AP13" s="49"/>
      <c r="AQ13" s="49"/>
      <c r="AR13" s="49"/>
      <c r="AS13" s="10" t="s">
        <v>112</v>
      </c>
      <c r="AT13" s="10">
        <v>20</v>
      </c>
      <c r="AU13" s="10">
        <v>100</v>
      </c>
      <c r="AV13" s="10">
        <f t="shared" si="3"/>
        <v>1.6</v>
      </c>
      <c r="AW13" s="36"/>
    </row>
    <row r="14" spans="1:49" s="2" customFormat="1" ht="21.75" customHeight="1" x14ac:dyDescent="0.45">
      <c r="A14" s="60"/>
      <c r="B14" s="49"/>
      <c r="C14" s="49"/>
      <c r="D14" s="49"/>
      <c r="E14" s="10" t="s">
        <v>22</v>
      </c>
      <c r="F14" s="10">
        <v>20</v>
      </c>
      <c r="G14" s="10">
        <v>100</v>
      </c>
      <c r="H14" s="10">
        <f t="shared" si="4"/>
        <v>1.6</v>
      </c>
      <c r="I14" s="40"/>
      <c r="J14" s="3"/>
      <c r="K14" s="60"/>
      <c r="L14" s="49"/>
      <c r="M14" s="49"/>
      <c r="N14" s="49"/>
      <c r="O14" s="10" t="s">
        <v>22</v>
      </c>
      <c r="P14" s="10">
        <v>20</v>
      </c>
      <c r="Q14" s="10">
        <v>100</v>
      </c>
      <c r="R14" s="10">
        <f t="shared" si="5"/>
        <v>1.6</v>
      </c>
      <c r="S14" s="36"/>
      <c r="T14" s="3"/>
      <c r="U14" s="60"/>
      <c r="V14" s="49"/>
      <c r="W14" s="49"/>
      <c r="X14" s="49"/>
      <c r="Y14" s="10" t="s">
        <v>22</v>
      </c>
      <c r="Z14" s="10">
        <v>20</v>
      </c>
      <c r="AA14" s="10">
        <v>100</v>
      </c>
      <c r="AB14" s="10">
        <f t="shared" si="1"/>
        <v>1.6</v>
      </c>
      <c r="AC14" s="36"/>
      <c r="AD14" s="3"/>
      <c r="AE14" s="60"/>
      <c r="AF14" s="49"/>
      <c r="AG14" s="49"/>
      <c r="AH14" s="49"/>
      <c r="AI14" s="10" t="s">
        <v>22</v>
      </c>
      <c r="AJ14" s="10">
        <v>20</v>
      </c>
      <c r="AK14" s="10">
        <v>100</v>
      </c>
      <c r="AL14" s="10">
        <f t="shared" si="2"/>
        <v>1.6</v>
      </c>
      <c r="AM14" s="36"/>
      <c r="AN14" s="5"/>
      <c r="AO14" s="60"/>
      <c r="AP14" s="49"/>
      <c r="AQ14" s="49"/>
      <c r="AR14" s="49"/>
      <c r="AS14" s="10" t="s">
        <v>113</v>
      </c>
      <c r="AT14" s="10">
        <v>20</v>
      </c>
      <c r="AU14" s="10">
        <v>100</v>
      </c>
      <c r="AV14" s="10">
        <f t="shared" si="3"/>
        <v>1.6</v>
      </c>
      <c r="AW14" s="36"/>
    </row>
    <row r="15" spans="1:49" s="2" customFormat="1" ht="21.75" customHeight="1" x14ac:dyDescent="0.45">
      <c r="A15" s="60"/>
      <c r="B15" s="49"/>
      <c r="C15" s="49"/>
      <c r="D15" s="49"/>
      <c r="E15" s="10" t="s">
        <v>23</v>
      </c>
      <c r="F15" s="10">
        <v>20</v>
      </c>
      <c r="G15" s="10">
        <v>100</v>
      </c>
      <c r="H15" s="10">
        <f t="shared" si="4"/>
        <v>1.6</v>
      </c>
      <c r="I15" s="40"/>
      <c r="J15" s="3"/>
      <c r="K15" s="60"/>
      <c r="L15" s="49"/>
      <c r="M15" s="49"/>
      <c r="N15" s="49"/>
      <c r="O15" s="10" t="s">
        <v>56</v>
      </c>
      <c r="P15" s="10">
        <v>20</v>
      </c>
      <c r="Q15" s="10">
        <v>100</v>
      </c>
      <c r="R15" s="10">
        <f t="shared" si="5"/>
        <v>1.6</v>
      </c>
      <c r="S15" s="36"/>
      <c r="T15" s="3"/>
      <c r="U15" s="60"/>
      <c r="V15" s="49"/>
      <c r="W15" s="49"/>
      <c r="X15" s="49"/>
      <c r="Y15" s="10" t="s">
        <v>49</v>
      </c>
      <c r="Z15" s="10">
        <v>20</v>
      </c>
      <c r="AA15" s="10">
        <v>100</v>
      </c>
      <c r="AB15" s="10">
        <f t="shared" si="1"/>
        <v>1.6</v>
      </c>
      <c r="AC15" s="36"/>
      <c r="AD15" s="3"/>
      <c r="AE15" s="60"/>
      <c r="AF15" s="49"/>
      <c r="AG15" s="49"/>
      <c r="AH15" s="49"/>
      <c r="AI15" s="10" t="s">
        <v>98</v>
      </c>
      <c r="AJ15" s="10">
        <v>20</v>
      </c>
      <c r="AK15" s="10">
        <v>100</v>
      </c>
      <c r="AL15" s="10">
        <f t="shared" si="2"/>
        <v>1.6</v>
      </c>
      <c r="AM15" s="36"/>
      <c r="AN15" s="5"/>
      <c r="AO15" s="60"/>
      <c r="AP15" s="49"/>
      <c r="AQ15" s="49"/>
      <c r="AR15" s="49"/>
      <c r="AS15" s="10" t="s">
        <v>115</v>
      </c>
      <c r="AT15" s="10">
        <v>20</v>
      </c>
      <c r="AU15" s="10">
        <v>100</v>
      </c>
      <c r="AV15" s="10">
        <f t="shared" si="3"/>
        <v>1.6</v>
      </c>
      <c r="AW15" s="36"/>
    </row>
    <row r="16" spans="1:49" s="2" customFormat="1" ht="21.75" customHeight="1" x14ac:dyDescent="0.45">
      <c r="A16" s="60"/>
      <c r="B16" s="49"/>
      <c r="C16" s="49"/>
      <c r="D16" s="49"/>
      <c r="E16" s="10" t="s">
        <v>24</v>
      </c>
      <c r="F16" s="10">
        <v>20</v>
      </c>
      <c r="G16" s="10">
        <v>100</v>
      </c>
      <c r="H16" s="10">
        <f t="shared" si="4"/>
        <v>1.6</v>
      </c>
      <c r="I16" s="40"/>
      <c r="J16" s="3"/>
      <c r="K16" s="60"/>
      <c r="L16" s="49"/>
      <c r="M16" s="49"/>
      <c r="N16" s="49"/>
      <c r="O16" s="10" t="s">
        <v>57</v>
      </c>
      <c r="P16" s="10">
        <v>20</v>
      </c>
      <c r="Q16" s="10">
        <v>100</v>
      </c>
      <c r="R16" s="10">
        <f t="shared" si="5"/>
        <v>1.6</v>
      </c>
      <c r="S16" s="36"/>
      <c r="T16" s="3"/>
      <c r="U16" s="60"/>
      <c r="V16" s="49"/>
      <c r="W16" s="49"/>
      <c r="X16" s="49"/>
      <c r="Y16" s="10" t="s">
        <v>50</v>
      </c>
      <c r="Z16" s="10">
        <v>20</v>
      </c>
      <c r="AA16" s="10">
        <v>100</v>
      </c>
      <c r="AB16" s="10">
        <f t="shared" si="1"/>
        <v>1.6</v>
      </c>
      <c r="AC16" s="36"/>
      <c r="AD16" s="3"/>
      <c r="AE16" s="60"/>
      <c r="AF16" s="49"/>
      <c r="AG16" s="49"/>
      <c r="AH16" s="49"/>
      <c r="AI16" s="10" t="s">
        <v>75</v>
      </c>
      <c r="AJ16" s="10">
        <v>20</v>
      </c>
      <c r="AK16" s="10">
        <v>100</v>
      </c>
      <c r="AL16" s="10">
        <v>1.6</v>
      </c>
      <c r="AM16" s="36"/>
      <c r="AN16" s="5"/>
      <c r="AO16" s="60"/>
      <c r="AP16" s="49"/>
      <c r="AQ16" s="49"/>
      <c r="AR16" s="49"/>
      <c r="AS16" s="10" t="s">
        <v>114</v>
      </c>
      <c r="AT16" s="10">
        <v>20</v>
      </c>
      <c r="AU16" s="10">
        <v>100</v>
      </c>
      <c r="AV16" s="10">
        <f t="shared" si="3"/>
        <v>1.6</v>
      </c>
      <c r="AW16" s="36"/>
    </row>
    <row r="17" spans="1:49" s="2" customFormat="1" ht="21.75" customHeight="1" x14ac:dyDescent="0.45">
      <c r="A17" s="60"/>
      <c r="B17" s="49"/>
      <c r="C17" s="49"/>
      <c r="D17" s="49"/>
      <c r="E17" s="10" t="s">
        <v>25</v>
      </c>
      <c r="F17" s="10">
        <v>20</v>
      </c>
      <c r="G17" s="10">
        <v>100</v>
      </c>
      <c r="H17" s="10">
        <f t="shared" si="4"/>
        <v>1.6</v>
      </c>
      <c r="I17" s="40"/>
      <c r="J17" s="3"/>
      <c r="K17" s="60"/>
      <c r="L17" s="49"/>
      <c r="M17" s="49"/>
      <c r="N17" s="49"/>
      <c r="O17" s="10" t="s">
        <v>58</v>
      </c>
      <c r="P17" s="10">
        <v>20</v>
      </c>
      <c r="Q17" s="10">
        <v>100</v>
      </c>
      <c r="R17" s="10">
        <f t="shared" si="5"/>
        <v>1.6</v>
      </c>
      <c r="S17" s="36"/>
      <c r="T17" s="3"/>
      <c r="U17" s="60"/>
      <c r="V17" s="49"/>
      <c r="W17" s="49"/>
      <c r="X17" s="49"/>
      <c r="Y17" s="10" t="s">
        <v>51</v>
      </c>
      <c r="Z17" s="10">
        <v>20</v>
      </c>
      <c r="AA17" s="10">
        <v>100</v>
      </c>
      <c r="AB17" s="10">
        <f t="shared" si="1"/>
        <v>1.6</v>
      </c>
      <c r="AC17" s="36"/>
      <c r="AD17" s="3"/>
      <c r="AE17" s="60"/>
      <c r="AF17" s="49"/>
      <c r="AG17" s="49"/>
      <c r="AH17" s="49"/>
      <c r="AI17" s="10" t="s">
        <v>99</v>
      </c>
      <c r="AJ17" s="10">
        <v>20</v>
      </c>
      <c r="AK17" s="10">
        <v>100</v>
      </c>
      <c r="AL17" s="10">
        <f t="shared" si="2"/>
        <v>1.6</v>
      </c>
      <c r="AM17" s="36"/>
      <c r="AN17" s="5"/>
      <c r="AO17" s="60"/>
      <c r="AP17" s="49"/>
      <c r="AQ17" s="49"/>
      <c r="AR17" s="49"/>
      <c r="AS17" s="10" t="s">
        <v>116</v>
      </c>
      <c r="AT17" s="10">
        <v>20</v>
      </c>
      <c r="AU17" s="10">
        <v>100</v>
      </c>
      <c r="AV17" s="10">
        <f t="shared" si="3"/>
        <v>1.6</v>
      </c>
      <c r="AW17" s="36"/>
    </row>
    <row r="18" spans="1:49" s="2" customFormat="1" ht="21.75" customHeight="1" x14ac:dyDescent="0.45">
      <c r="A18" s="60"/>
      <c r="B18" s="49"/>
      <c r="C18" s="49"/>
      <c r="D18" s="49"/>
      <c r="E18" s="10" t="s">
        <v>26</v>
      </c>
      <c r="F18" s="10">
        <v>20</v>
      </c>
      <c r="G18" s="10">
        <v>100</v>
      </c>
      <c r="H18" s="10">
        <f t="shared" si="4"/>
        <v>1.6</v>
      </c>
      <c r="I18" s="40"/>
      <c r="J18" s="3"/>
      <c r="K18" s="60"/>
      <c r="L18" s="49"/>
      <c r="M18" s="49"/>
      <c r="N18" s="49"/>
      <c r="O18" s="10" t="s">
        <v>59</v>
      </c>
      <c r="P18" s="10">
        <v>20</v>
      </c>
      <c r="Q18" s="10">
        <v>100</v>
      </c>
      <c r="R18" s="10">
        <f t="shared" si="5"/>
        <v>1.6</v>
      </c>
      <c r="S18" s="36"/>
      <c r="T18" s="3"/>
      <c r="U18" s="60"/>
      <c r="V18" s="49"/>
      <c r="W18" s="49"/>
      <c r="X18" s="49"/>
      <c r="Y18" s="10" t="s">
        <v>80</v>
      </c>
      <c r="Z18" s="10">
        <v>20</v>
      </c>
      <c r="AA18" s="10">
        <v>100</v>
      </c>
      <c r="AB18" s="10">
        <f t="shared" si="1"/>
        <v>1.6</v>
      </c>
      <c r="AC18" s="36"/>
      <c r="AD18" s="3"/>
      <c r="AE18" s="60"/>
      <c r="AF18" s="49"/>
      <c r="AG18" s="49"/>
      <c r="AH18" s="49"/>
      <c r="AI18" s="10" t="s">
        <v>100</v>
      </c>
      <c r="AJ18" s="10">
        <v>20</v>
      </c>
      <c r="AK18" s="10">
        <v>100</v>
      </c>
      <c r="AL18" s="10">
        <f t="shared" si="2"/>
        <v>1.6</v>
      </c>
      <c r="AM18" s="36"/>
      <c r="AN18" s="5"/>
      <c r="AO18" s="60"/>
      <c r="AP18" s="49"/>
      <c r="AQ18" s="49"/>
      <c r="AR18" s="49"/>
      <c r="AS18" s="10" t="s">
        <v>117</v>
      </c>
      <c r="AT18" s="10">
        <v>20</v>
      </c>
      <c r="AU18" s="10">
        <v>100</v>
      </c>
      <c r="AV18" s="10">
        <f t="shared" si="3"/>
        <v>1.6</v>
      </c>
      <c r="AW18" s="36"/>
    </row>
    <row r="19" spans="1:49" s="2" customFormat="1" ht="21.75" customHeight="1" x14ac:dyDescent="0.45">
      <c r="A19" s="60"/>
      <c r="B19" s="49"/>
      <c r="C19" s="49"/>
      <c r="D19" s="49"/>
      <c r="E19" s="10" t="s">
        <v>138</v>
      </c>
      <c r="F19" s="10">
        <v>20</v>
      </c>
      <c r="G19" s="10">
        <v>100</v>
      </c>
      <c r="H19" s="34">
        <f t="shared" si="4"/>
        <v>1.6</v>
      </c>
      <c r="I19" s="40"/>
      <c r="J19" s="3"/>
      <c r="K19" s="60"/>
      <c r="L19" s="49"/>
      <c r="M19" s="49"/>
      <c r="N19" s="49"/>
      <c r="O19" s="10" t="s">
        <v>52</v>
      </c>
      <c r="P19" s="10">
        <v>20</v>
      </c>
      <c r="Q19" s="10">
        <v>100</v>
      </c>
      <c r="R19" s="10">
        <f t="shared" si="5"/>
        <v>1.6</v>
      </c>
      <c r="S19" s="36"/>
      <c r="T19" s="3"/>
      <c r="U19" s="60"/>
      <c r="V19" s="49"/>
      <c r="W19" s="49"/>
      <c r="X19" s="49"/>
      <c r="Y19" s="10" t="s">
        <v>85</v>
      </c>
      <c r="Z19" s="10">
        <v>20</v>
      </c>
      <c r="AA19" s="10">
        <v>100</v>
      </c>
      <c r="AB19" s="10">
        <f t="shared" si="1"/>
        <v>1.6</v>
      </c>
      <c r="AC19" s="36"/>
      <c r="AD19" s="3"/>
      <c r="AE19" s="60"/>
      <c r="AF19" s="49"/>
      <c r="AG19" s="49"/>
      <c r="AH19" s="49"/>
      <c r="AI19" s="10" t="s">
        <v>75</v>
      </c>
      <c r="AJ19" s="10">
        <v>20</v>
      </c>
      <c r="AK19" s="10">
        <v>100</v>
      </c>
      <c r="AL19" s="10">
        <v>1.6</v>
      </c>
      <c r="AM19" s="36"/>
      <c r="AN19" s="5"/>
      <c r="AO19" s="60"/>
      <c r="AP19" s="49"/>
      <c r="AQ19" s="49"/>
      <c r="AR19" s="49"/>
      <c r="AS19" s="10" t="s">
        <v>118</v>
      </c>
      <c r="AT19" s="10">
        <v>20</v>
      </c>
      <c r="AU19" s="10">
        <v>100</v>
      </c>
      <c r="AV19" s="10">
        <f t="shared" si="3"/>
        <v>1.6</v>
      </c>
      <c r="AW19" s="36"/>
    </row>
    <row r="20" spans="1:49" s="2" customFormat="1" ht="21.75" customHeight="1" x14ac:dyDescent="0.45">
      <c r="A20" s="60"/>
      <c r="B20" s="49"/>
      <c r="C20" s="49"/>
      <c r="D20" s="49"/>
      <c r="E20" s="10" t="s">
        <v>27</v>
      </c>
      <c r="F20" s="10">
        <v>20</v>
      </c>
      <c r="G20" s="10">
        <v>100</v>
      </c>
      <c r="H20" s="10">
        <f t="shared" si="4"/>
        <v>1.6</v>
      </c>
      <c r="I20" s="40"/>
      <c r="J20" s="3"/>
      <c r="K20" s="60"/>
      <c r="L20" s="49"/>
      <c r="M20" s="49"/>
      <c r="N20" s="49"/>
      <c r="O20" s="10" t="s">
        <v>60</v>
      </c>
      <c r="P20" s="10">
        <v>20</v>
      </c>
      <c r="Q20" s="10">
        <v>100</v>
      </c>
      <c r="R20" s="10">
        <f t="shared" si="5"/>
        <v>1.6</v>
      </c>
      <c r="S20" s="36"/>
      <c r="T20" s="3"/>
      <c r="U20" s="60"/>
      <c r="V20" s="49"/>
      <c r="W20" s="49"/>
      <c r="X20" s="49"/>
      <c r="Y20" s="10" t="s">
        <v>81</v>
      </c>
      <c r="Z20" s="10">
        <v>20</v>
      </c>
      <c r="AA20" s="10">
        <v>100</v>
      </c>
      <c r="AB20" s="10">
        <f t="shared" si="1"/>
        <v>1.6</v>
      </c>
      <c r="AC20" s="36"/>
      <c r="AD20" s="3"/>
      <c r="AE20" s="60"/>
      <c r="AF20" s="49"/>
      <c r="AG20" s="49"/>
      <c r="AH20" s="49"/>
      <c r="AI20" s="10" t="s">
        <v>101</v>
      </c>
      <c r="AJ20" s="10">
        <v>20</v>
      </c>
      <c r="AK20" s="10">
        <v>100</v>
      </c>
      <c r="AL20" s="10">
        <f t="shared" si="2"/>
        <v>1.6</v>
      </c>
      <c r="AM20" s="36"/>
      <c r="AN20" s="5"/>
      <c r="AO20" s="60"/>
      <c r="AP20" s="49"/>
      <c r="AQ20" s="49"/>
      <c r="AR20" s="49"/>
      <c r="AS20" s="10" t="s">
        <v>119</v>
      </c>
      <c r="AT20" s="10">
        <v>20</v>
      </c>
      <c r="AU20" s="10">
        <v>100</v>
      </c>
      <c r="AV20" s="10">
        <f t="shared" si="3"/>
        <v>1.6</v>
      </c>
      <c r="AW20" s="36"/>
    </row>
    <row r="21" spans="1:49" s="2" customFormat="1" ht="21.75" customHeight="1" x14ac:dyDescent="0.45">
      <c r="A21" s="60"/>
      <c r="B21" s="49"/>
      <c r="C21" s="49"/>
      <c r="D21" s="49"/>
      <c r="E21" s="10" t="s">
        <v>28</v>
      </c>
      <c r="F21" s="10">
        <v>20</v>
      </c>
      <c r="G21" s="10">
        <v>100</v>
      </c>
      <c r="H21" s="10">
        <f t="shared" si="4"/>
        <v>1.6</v>
      </c>
      <c r="I21" s="40"/>
      <c r="J21" s="3"/>
      <c r="K21" s="60"/>
      <c r="L21" s="49"/>
      <c r="M21" s="49"/>
      <c r="N21" s="49"/>
      <c r="O21" s="10" t="s">
        <v>61</v>
      </c>
      <c r="P21" s="10">
        <v>20</v>
      </c>
      <c r="Q21" s="10">
        <v>100</v>
      </c>
      <c r="R21" s="10">
        <f t="shared" si="5"/>
        <v>1.6</v>
      </c>
      <c r="S21" s="36"/>
      <c r="T21" s="3"/>
      <c r="U21" s="60"/>
      <c r="V21" s="49"/>
      <c r="W21" s="49"/>
      <c r="X21" s="49"/>
      <c r="Y21" s="10" t="s">
        <v>82</v>
      </c>
      <c r="Z21" s="10">
        <v>20</v>
      </c>
      <c r="AA21" s="10">
        <v>100</v>
      </c>
      <c r="AB21" s="10">
        <f t="shared" si="1"/>
        <v>1.6</v>
      </c>
      <c r="AC21" s="36"/>
      <c r="AD21" s="3"/>
      <c r="AE21" s="60"/>
      <c r="AF21" s="49"/>
      <c r="AG21" s="49"/>
      <c r="AH21" s="49"/>
      <c r="AI21" s="10" t="s">
        <v>102</v>
      </c>
      <c r="AJ21" s="10">
        <v>20</v>
      </c>
      <c r="AK21" s="10">
        <v>100</v>
      </c>
      <c r="AL21" s="10">
        <f t="shared" si="2"/>
        <v>1.6</v>
      </c>
      <c r="AM21" s="36"/>
      <c r="AN21" s="5"/>
      <c r="AO21" s="60"/>
      <c r="AP21" s="49"/>
      <c r="AQ21" s="49"/>
      <c r="AR21" s="49"/>
      <c r="AS21" s="10" t="s">
        <v>120</v>
      </c>
      <c r="AT21" s="10">
        <v>20</v>
      </c>
      <c r="AU21" s="10">
        <v>100</v>
      </c>
      <c r="AV21" s="10">
        <f t="shared" si="3"/>
        <v>1.6</v>
      </c>
      <c r="AW21" s="36"/>
    </row>
    <row r="22" spans="1:49" s="2" customFormat="1" ht="21.75" customHeight="1" x14ac:dyDescent="0.45">
      <c r="A22" s="60"/>
      <c r="B22" s="49"/>
      <c r="C22" s="49"/>
      <c r="D22" s="49"/>
      <c r="E22" s="10" t="s">
        <v>29</v>
      </c>
      <c r="F22" s="10">
        <v>20</v>
      </c>
      <c r="G22" s="10">
        <v>100</v>
      </c>
      <c r="H22" s="10">
        <f t="shared" si="4"/>
        <v>1.6</v>
      </c>
      <c r="I22" s="40"/>
      <c r="J22" s="3"/>
      <c r="K22" s="60"/>
      <c r="L22" s="49"/>
      <c r="M22" s="49"/>
      <c r="N22" s="49"/>
      <c r="O22" s="10" t="s">
        <v>62</v>
      </c>
      <c r="P22" s="10">
        <v>20</v>
      </c>
      <c r="Q22" s="10">
        <v>100</v>
      </c>
      <c r="R22" s="10">
        <f t="shared" si="5"/>
        <v>1.6</v>
      </c>
      <c r="S22" s="36"/>
      <c r="T22" s="3"/>
      <c r="U22" s="60"/>
      <c r="V22" s="49"/>
      <c r="W22" s="49"/>
      <c r="X22" s="49"/>
      <c r="Y22" s="10" t="s">
        <v>83</v>
      </c>
      <c r="Z22" s="10">
        <v>20</v>
      </c>
      <c r="AA22" s="10">
        <v>100</v>
      </c>
      <c r="AB22" s="10">
        <f t="shared" si="1"/>
        <v>1.6</v>
      </c>
      <c r="AC22" s="36"/>
      <c r="AD22" s="3"/>
      <c r="AE22" s="60"/>
      <c r="AF22" s="49"/>
      <c r="AG22" s="49"/>
      <c r="AH22" s="49"/>
      <c r="AI22" s="14" t="s">
        <v>66</v>
      </c>
      <c r="AJ22" s="14">
        <v>20</v>
      </c>
      <c r="AK22" s="14">
        <v>100</v>
      </c>
      <c r="AL22" s="14">
        <f t="shared" si="2"/>
        <v>1.6</v>
      </c>
      <c r="AM22" s="36"/>
      <c r="AN22" s="5"/>
      <c r="AO22" s="60"/>
      <c r="AP22" s="49"/>
      <c r="AQ22" s="49"/>
      <c r="AR22" s="49"/>
      <c r="AS22" s="10" t="s">
        <v>121</v>
      </c>
      <c r="AT22" s="10">
        <v>20</v>
      </c>
      <c r="AU22" s="10">
        <v>100</v>
      </c>
      <c r="AV22" s="10">
        <f t="shared" si="3"/>
        <v>1.6</v>
      </c>
      <c r="AW22" s="36"/>
    </row>
    <row r="23" spans="1:49" s="2" customFormat="1" ht="21.75" customHeight="1" x14ac:dyDescent="0.45">
      <c r="A23" s="60"/>
      <c r="B23" s="49"/>
      <c r="C23" s="49"/>
      <c r="D23" s="49"/>
      <c r="E23" s="10" t="s">
        <v>22</v>
      </c>
      <c r="F23" s="10">
        <v>20</v>
      </c>
      <c r="G23" s="10">
        <v>100</v>
      </c>
      <c r="H23" s="10">
        <f t="shared" si="4"/>
        <v>1.6</v>
      </c>
      <c r="I23" s="40"/>
      <c r="J23" s="3"/>
      <c r="K23" s="60"/>
      <c r="L23" s="49"/>
      <c r="M23" s="49"/>
      <c r="N23" s="49"/>
      <c r="O23" s="10" t="s">
        <v>63</v>
      </c>
      <c r="P23" s="10">
        <v>20</v>
      </c>
      <c r="Q23" s="10">
        <v>100</v>
      </c>
      <c r="R23" s="10">
        <f t="shared" si="5"/>
        <v>1.6</v>
      </c>
      <c r="S23" s="36"/>
      <c r="T23" s="3"/>
      <c r="U23" s="60"/>
      <c r="V23" s="49"/>
      <c r="W23" s="49"/>
      <c r="X23" s="49"/>
      <c r="Y23" s="10" t="s">
        <v>84</v>
      </c>
      <c r="Z23" s="10">
        <v>20</v>
      </c>
      <c r="AA23" s="10">
        <v>100</v>
      </c>
      <c r="AB23" s="10">
        <f t="shared" si="1"/>
        <v>1.6</v>
      </c>
      <c r="AC23" s="36"/>
      <c r="AD23" s="3"/>
      <c r="AE23" s="60"/>
      <c r="AF23" s="49"/>
      <c r="AG23" s="49"/>
      <c r="AH23" s="49"/>
      <c r="AI23" s="10" t="s">
        <v>78</v>
      </c>
      <c r="AJ23" s="10">
        <v>20</v>
      </c>
      <c r="AK23" s="10">
        <v>100</v>
      </c>
      <c r="AL23" s="10">
        <f t="shared" si="2"/>
        <v>1.6</v>
      </c>
      <c r="AM23" s="36"/>
      <c r="AN23" s="5"/>
      <c r="AO23" s="60"/>
      <c r="AP23" s="49"/>
      <c r="AQ23" s="49"/>
      <c r="AR23" s="49"/>
      <c r="AS23" s="10" t="s">
        <v>122</v>
      </c>
      <c r="AT23" s="10">
        <v>20</v>
      </c>
      <c r="AU23" s="10">
        <v>100</v>
      </c>
      <c r="AV23" s="10">
        <f t="shared" si="3"/>
        <v>1.6</v>
      </c>
      <c r="AW23" s="36"/>
    </row>
    <row r="24" spans="1:49" s="2" customFormat="1" ht="21.75" customHeight="1" x14ac:dyDescent="0.45">
      <c r="A24" s="60"/>
      <c r="B24" s="49"/>
      <c r="C24" s="49"/>
      <c r="D24" s="49"/>
      <c r="E24" s="10" t="s">
        <v>31</v>
      </c>
      <c r="F24" s="10">
        <v>20</v>
      </c>
      <c r="G24" s="10">
        <v>100</v>
      </c>
      <c r="H24" s="10">
        <f t="shared" si="4"/>
        <v>1.6</v>
      </c>
      <c r="I24" s="40"/>
      <c r="J24" s="3"/>
      <c r="K24" s="60"/>
      <c r="L24" s="49"/>
      <c r="M24" s="49"/>
      <c r="N24" s="49"/>
      <c r="O24" s="10" t="s">
        <v>64</v>
      </c>
      <c r="P24" s="10">
        <v>20</v>
      </c>
      <c r="Q24" s="10">
        <v>100</v>
      </c>
      <c r="R24" s="10">
        <f t="shared" si="5"/>
        <v>1.6</v>
      </c>
      <c r="S24" s="36"/>
      <c r="T24" s="3"/>
      <c r="U24" s="60"/>
      <c r="V24" s="49"/>
      <c r="W24" s="49"/>
      <c r="X24" s="49"/>
      <c r="Y24" s="10" t="s">
        <v>86</v>
      </c>
      <c r="Z24" s="10">
        <v>20</v>
      </c>
      <c r="AA24" s="10">
        <v>100</v>
      </c>
      <c r="AB24" s="10">
        <f t="shared" si="1"/>
        <v>1.6</v>
      </c>
      <c r="AC24" s="36"/>
      <c r="AD24" s="3"/>
      <c r="AE24" s="60"/>
      <c r="AF24" s="49"/>
      <c r="AG24" s="49"/>
      <c r="AH24" s="49"/>
      <c r="AI24" s="14" t="s">
        <v>66</v>
      </c>
      <c r="AJ24" s="14">
        <v>20</v>
      </c>
      <c r="AK24" s="14">
        <v>100</v>
      </c>
      <c r="AL24" s="14">
        <f>AJ24*AK24*0.8/1000</f>
        <v>1.6</v>
      </c>
      <c r="AM24" s="36"/>
      <c r="AN24" s="5"/>
      <c r="AO24" s="60"/>
      <c r="AP24" s="49"/>
      <c r="AQ24" s="49"/>
      <c r="AR24" s="49"/>
      <c r="AS24" s="10" t="s">
        <v>123</v>
      </c>
      <c r="AT24" s="10">
        <v>20</v>
      </c>
      <c r="AU24" s="10">
        <v>100</v>
      </c>
      <c r="AV24" s="10">
        <f t="shared" si="3"/>
        <v>1.6</v>
      </c>
      <c r="AW24" s="36"/>
    </row>
    <row r="25" spans="1:49" s="2" customFormat="1" ht="21.75" customHeight="1" x14ac:dyDescent="0.45">
      <c r="A25" s="60"/>
      <c r="B25" s="49"/>
      <c r="C25" s="49"/>
      <c r="D25" s="49"/>
      <c r="E25" s="10" t="s">
        <v>30</v>
      </c>
      <c r="F25" s="10">
        <v>20</v>
      </c>
      <c r="G25" s="10">
        <v>100</v>
      </c>
      <c r="H25" s="10">
        <f t="shared" si="4"/>
        <v>1.6</v>
      </c>
      <c r="I25" s="40"/>
      <c r="J25" s="3"/>
      <c r="K25" s="60"/>
      <c r="L25" s="49"/>
      <c r="M25" s="49"/>
      <c r="N25" s="49"/>
      <c r="O25" s="10" t="s">
        <v>65</v>
      </c>
      <c r="P25" s="10">
        <v>20</v>
      </c>
      <c r="Q25" s="10">
        <v>100</v>
      </c>
      <c r="R25" s="10">
        <f t="shared" si="5"/>
        <v>1.6</v>
      </c>
      <c r="S25" s="36"/>
      <c r="T25" s="3"/>
      <c r="U25" s="60"/>
      <c r="V25" s="49"/>
      <c r="W25" s="49"/>
      <c r="X25" s="49"/>
      <c r="Y25" s="10" t="s">
        <v>87</v>
      </c>
      <c r="Z25" s="10">
        <v>20</v>
      </c>
      <c r="AA25" s="10">
        <v>100</v>
      </c>
      <c r="AB25" s="10">
        <f t="shared" si="1"/>
        <v>1.6</v>
      </c>
      <c r="AC25" s="36"/>
      <c r="AD25" s="3"/>
      <c r="AE25" s="60"/>
      <c r="AF25" s="49"/>
      <c r="AG25" s="49"/>
      <c r="AH25" s="49"/>
      <c r="AI25" s="11" t="s">
        <v>17</v>
      </c>
      <c r="AJ25" s="11" t="s">
        <v>12</v>
      </c>
      <c r="AK25" s="10"/>
      <c r="AL25" s="10"/>
      <c r="AM25" s="36"/>
      <c r="AN25" s="5"/>
      <c r="AO25" s="60"/>
      <c r="AP25" s="49"/>
      <c r="AQ25" s="49"/>
      <c r="AR25" s="49"/>
      <c r="AS25" s="10" t="s">
        <v>124</v>
      </c>
      <c r="AT25" s="10">
        <v>20</v>
      </c>
      <c r="AU25" s="10">
        <v>100</v>
      </c>
      <c r="AV25" s="10">
        <f t="shared" si="3"/>
        <v>1.6</v>
      </c>
      <c r="AW25" s="36"/>
    </row>
    <row r="26" spans="1:49" s="2" customFormat="1" ht="21.75" customHeight="1" x14ac:dyDescent="0.45">
      <c r="A26" s="60"/>
      <c r="B26" s="49"/>
      <c r="C26" s="49"/>
      <c r="D26" s="49"/>
      <c r="E26" s="10" t="s">
        <v>32</v>
      </c>
      <c r="F26" s="10">
        <v>20</v>
      </c>
      <c r="G26" s="10">
        <v>100</v>
      </c>
      <c r="H26" s="10">
        <f t="shared" si="4"/>
        <v>1.6</v>
      </c>
      <c r="I26" s="40"/>
      <c r="J26" s="3"/>
      <c r="K26" s="60"/>
      <c r="L26" s="49"/>
      <c r="M26" s="49"/>
      <c r="N26" s="49"/>
      <c r="O26" s="10" t="s">
        <v>32</v>
      </c>
      <c r="P26" s="10">
        <v>20</v>
      </c>
      <c r="Q26" s="10">
        <v>100</v>
      </c>
      <c r="R26" s="10">
        <f t="shared" si="5"/>
        <v>1.6</v>
      </c>
      <c r="S26" s="36"/>
      <c r="T26" s="3"/>
      <c r="U26" s="60"/>
      <c r="V26" s="49"/>
      <c r="W26" s="49"/>
      <c r="X26" s="49"/>
      <c r="Y26" s="10" t="s">
        <v>32</v>
      </c>
      <c r="Z26" s="10">
        <v>20</v>
      </c>
      <c r="AA26" s="10">
        <v>100</v>
      </c>
      <c r="AB26" s="10">
        <f t="shared" si="1"/>
        <v>1.6</v>
      </c>
      <c r="AC26" s="36"/>
      <c r="AD26" s="3"/>
      <c r="AE26" s="60"/>
      <c r="AF26" s="49"/>
      <c r="AG26" s="49"/>
      <c r="AH26" s="49"/>
      <c r="AI26" s="10" t="s">
        <v>32</v>
      </c>
      <c r="AJ26" s="10">
        <v>20</v>
      </c>
      <c r="AK26" s="10">
        <v>100</v>
      </c>
      <c r="AL26" s="10">
        <f t="shared" ref="AL26" si="6">AJ26*AK26*0.8/1000</f>
        <v>1.6</v>
      </c>
      <c r="AM26" s="36"/>
      <c r="AN26" s="5"/>
      <c r="AO26" s="60"/>
      <c r="AP26" s="49"/>
      <c r="AQ26" s="49"/>
      <c r="AR26" s="49"/>
      <c r="AS26" s="10" t="s">
        <v>125</v>
      </c>
      <c r="AT26" s="10">
        <v>20</v>
      </c>
      <c r="AU26" s="10">
        <v>100</v>
      </c>
      <c r="AV26" s="10">
        <f t="shared" si="3"/>
        <v>1.6</v>
      </c>
      <c r="AW26" s="36"/>
    </row>
    <row r="27" spans="1:49" s="2" customFormat="1" ht="21.75" customHeight="1" x14ac:dyDescent="0.45">
      <c r="A27" s="60"/>
      <c r="B27" s="49"/>
      <c r="C27" s="49"/>
      <c r="D27" s="49"/>
      <c r="E27" s="11" t="s">
        <v>17</v>
      </c>
      <c r="F27" s="11" t="s">
        <v>12</v>
      </c>
      <c r="G27" s="10"/>
      <c r="H27" s="10"/>
      <c r="I27" s="40"/>
      <c r="J27" s="3"/>
      <c r="K27" s="60"/>
      <c r="L27" s="49"/>
      <c r="M27" s="49"/>
      <c r="N27" s="49"/>
      <c r="O27" s="11" t="s">
        <v>17</v>
      </c>
      <c r="P27" s="11" t="s">
        <v>12</v>
      </c>
      <c r="Q27" s="10"/>
      <c r="R27" s="10"/>
      <c r="S27" s="36"/>
      <c r="T27" s="3"/>
      <c r="U27" s="60"/>
      <c r="V27" s="49"/>
      <c r="W27" s="49"/>
      <c r="X27" s="49"/>
      <c r="Y27" s="11" t="s">
        <v>17</v>
      </c>
      <c r="Z27" s="11" t="s">
        <v>12</v>
      </c>
      <c r="AA27" s="10"/>
      <c r="AB27" s="10"/>
      <c r="AC27" s="36"/>
      <c r="AD27" s="3"/>
      <c r="AE27" s="60"/>
      <c r="AF27" s="49"/>
      <c r="AG27" s="49"/>
      <c r="AH27" s="49"/>
      <c r="AI27" s="11" t="s">
        <v>17</v>
      </c>
      <c r="AJ27" s="11" t="s">
        <v>12</v>
      </c>
      <c r="AK27" s="10"/>
      <c r="AL27" s="10"/>
      <c r="AM27" s="36"/>
      <c r="AN27" s="5"/>
      <c r="AO27" s="60"/>
      <c r="AP27" s="49"/>
      <c r="AQ27" s="49"/>
      <c r="AR27" s="49"/>
      <c r="AS27" s="10" t="s">
        <v>126</v>
      </c>
      <c r="AT27" s="10">
        <v>20</v>
      </c>
      <c r="AU27" s="10">
        <v>100</v>
      </c>
      <c r="AV27" s="10">
        <f t="shared" si="3"/>
        <v>1.6</v>
      </c>
      <c r="AW27" s="36"/>
    </row>
    <row r="28" spans="1:49" s="2" customFormat="1" ht="21.75" customHeight="1" thickBot="1" x14ac:dyDescent="0.5">
      <c r="A28" s="60"/>
      <c r="B28" s="49"/>
      <c r="C28" s="50"/>
      <c r="D28" s="50"/>
      <c r="E28" s="12" t="s">
        <v>17</v>
      </c>
      <c r="F28" s="11" t="s">
        <v>12</v>
      </c>
      <c r="G28" s="15"/>
      <c r="H28" s="15"/>
      <c r="I28" s="41"/>
      <c r="J28" s="3"/>
      <c r="K28" s="60"/>
      <c r="L28" s="49"/>
      <c r="M28" s="50"/>
      <c r="N28" s="50"/>
      <c r="O28" s="12" t="s">
        <v>17</v>
      </c>
      <c r="P28" s="12" t="s">
        <v>12</v>
      </c>
      <c r="Q28" s="15"/>
      <c r="R28" s="15"/>
      <c r="S28" s="37"/>
      <c r="T28" s="3"/>
      <c r="U28" s="60"/>
      <c r="V28" s="49"/>
      <c r="W28" s="49"/>
      <c r="X28" s="49"/>
      <c r="Y28" s="11" t="s">
        <v>16</v>
      </c>
      <c r="Z28" s="11" t="s">
        <v>12</v>
      </c>
      <c r="AA28" s="10"/>
      <c r="AB28" s="10"/>
      <c r="AC28" s="36"/>
      <c r="AD28" s="3"/>
      <c r="AE28" s="60"/>
      <c r="AF28" s="49"/>
      <c r="AG28" s="50"/>
      <c r="AH28" s="50"/>
      <c r="AI28" s="12" t="s">
        <v>17</v>
      </c>
      <c r="AJ28" s="12" t="s">
        <v>12</v>
      </c>
      <c r="AK28" s="15"/>
      <c r="AL28" s="15"/>
      <c r="AM28" s="37"/>
      <c r="AN28" s="5"/>
      <c r="AO28" s="60"/>
      <c r="AP28" s="49"/>
      <c r="AQ28" s="49"/>
      <c r="AR28" s="49"/>
      <c r="AS28" s="10" t="s">
        <v>127</v>
      </c>
      <c r="AT28" s="10">
        <v>20</v>
      </c>
      <c r="AU28" s="10">
        <v>100</v>
      </c>
      <c r="AV28" s="10">
        <f t="shared" si="3"/>
        <v>1.6</v>
      </c>
      <c r="AW28" s="36"/>
    </row>
    <row r="29" spans="1:49" s="2" customFormat="1" ht="21.75" customHeight="1" thickTop="1" x14ac:dyDescent="0.45">
      <c r="A29" s="61" t="s">
        <v>1</v>
      </c>
      <c r="B29" s="68">
        <v>125</v>
      </c>
      <c r="C29" s="51">
        <v>20</v>
      </c>
      <c r="D29" s="69">
        <f>SUM(I29:I54)</f>
        <v>0</v>
      </c>
      <c r="E29" s="13" t="s">
        <v>33</v>
      </c>
      <c r="F29" s="13">
        <v>20</v>
      </c>
      <c r="G29" s="13">
        <v>200</v>
      </c>
      <c r="H29" s="13">
        <v>3.2</v>
      </c>
      <c r="I29" s="35"/>
      <c r="J29" s="3"/>
      <c r="K29" s="61" t="s">
        <v>4</v>
      </c>
      <c r="L29" s="51">
        <v>125</v>
      </c>
      <c r="M29" s="51">
        <v>20</v>
      </c>
      <c r="N29" s="51">
        <f>SUM(S29:S54)</f>
        <v>0</v>
      </c>
      <c r="O29" s="13" t="s">
        <v>66</v>
      </c>
      <c r="P29" s="13">
        <v>20</v>
      </c>
      <c r="Q29" s="13">
        <v>200</v>
      </c>
      <c r="R29" s="13">
        <f t="shared" ref="R29" si="7">P29*Q29*0.8/1000</f>
        <v>3.2</v>
      </c>
      <c r="S29" s="35"/>
      <c r="T29" s="3"/>
      <c r="U29" s="60"/>
      <c r="V29" s="49"/>
      <c r="W29" s="49"/>
      <c r="X29" s="49"/>
      <c r="Y29" s="11" t="s">
        <v>16</v>
      </c>
      <c r="Z29" s="11" t="s">
        <v>12</v>
      </c>
      <c r="AA29" s="10"/>
      <c r="AB29" s="10"/>
      <c r="AC29" s="36"/>
      <c r="AD29" s="3"/>
      <c r="AE29" s="61" t="s">
        <v>9</v>
      </c>
      <c r="AF29" s="51">
        <v>125</v>
      </c>
      <c r="AG29" s="51">
        <v>20</v>
      </c>
      <c r="AH29" s="51">
        <f>SUM(AM29:AM54)</f>
        <v>0</v>
      </c>
      <c r="AI29" s="13" t="s">
        <v>66</v>
      </c>
      <c r="AJ29" s="13">
        <v>20</v>
      </c>
      <c r="AK29" s="13">
        <v>200</v>
      </c>
      <c r="AL29" s="13">
        <f t="shared" ref="AL29:AL42" si="8">AJ29*AK29*0.8/1000</f>
        <v>3.2</v>
      </c>
      <c r="AM29" s="35"/>
      <c r="AN29" s="5"/>
      <c r="AO29" s="60"/>
      <c r="AP29" s="49"/>
      <c r="AQ29" s="49"/>
      <c r="AR29" s="49"/>
      <c r="AS29" s="10" t="s">
        <v>128</v>
      </c>
      <c r="AT29" s="10">
        <v>20</v>
      </c>
      <c r="AU29" s="10">
        <v>100</v>
      </c>
      <c r="AV29" s="10">
        <f t="shared" si="3"/>
        <v>1.6</v>
      </c>
      <c r="AW29" s="36"/>
    </row>
    <row r="30" spans="1:49" s="2" customFormat="1" ht="21.75" customHeight="1" x14ac:dyDescent="0.45">
      <c r="A30" s="60"/>
      <c r="B30" s="49"/>
      <c r="C30" s="49"/>
      <c r="D30" s="70"/>
      <c r="E30" s="11" t="s">
        <v>17</v>
      </c>
      <c r="F30" s="11" t="s">
        <v>12</v>
      </c>
      <c r="G30" s="10"/>
      <c r="H30" s="10"/>
      <c r="I30" s="36"/>
      <c r="J30" s="3"/>
      <c r="K30" s="60"/>
      <c r="L30" s="49"/>
      <c r="M30" s="49"/>
      <c r="N30" s="49"/>
      <c r="O30" s="11" t="s">
        <v>17</v>
      </c>
      <c r="P30" s="11" t="s">
        <v>12</v>
      </c>
      <c r="Q30" s="10"/>
      <c r="R30" s="10"/>
      <c r="S30" s="36"/>
      <c r="T30" s="3"/>
      <c r="U30" s="60"/>
      <c r="V30" s="49"/>
      <c r="W30" s="49"/>
      <c r="X30" s="49"/>
      <c r="Y30" s="11" t="s">
        <v>16</v>
      </c>
      <c r="Z30" s="11" t="s">
        <v>12</v>
      </c>
      <c r="AA30" s="10"/>
      <c r="AB30" s="10"/>
      <c r="AC30" s="36"/>
      <c r="AD30" s="3"/>
      <c r="AE30" s="60"/>
      <c r="AF30" s="49"/>
      <c r="AG30" s="49"/>
      <c r="AH30" s="49"/>
      <c r="AI30" s="11" t="s">
        <v>17</v>
      </c>
      <c r="AJ30" s="11" t="s">
        <v>67</v>
      </c>
      <c r="AK30" s="10"/>
      <c r="AL30" s="10"/>
      <c r="AM30" s="36"/>
      <c r="AN30" s="5"/>
      <c r="AO30" s="60"/>
      <c r="AP30" s="49"/>
      <c r="AQ30" s="49"/>
      <c r="AR30" s="49"/>
      <c r="AS30" s="10" t="s">
        <v>129</v>
      </c>
      <c r="AT30" s="10">
        <v>20</v>
      </c>
      <c r="AU30" s="10">
        <v>100</v>
      </c>
      <c r="AV30" s="10">
        <f t="shared" si="3"/>
        <v>1.6</v>
      </c>
      <c r="AW30" s="36"/>
    </row>
    <row r="31" spans="1:49" s="2" customFormat="1" ht="21.75" customHeight="1" x14ac:dyDescent="0.45">
      <c r="A31" s="60"/>
      <c r="B31" s="49"/>
      <c r="C31" s="49"/>
      <c r="D31" s="70"/>
      <c r="E31" s="10" t="s">
        <v>34</v>
      </c>
      <c r="F31" s="10">
        <v>20</v>
      </c>
      <c r="G31" s="10">
        <v>200</v>
      </c>
      <c r="H31" s="10">
        <f t="shared" ref="H31:H48" si="9">F31*G31*0.8/1000</f>
        <v>3.2</v>
      </c>
      <c r="I31" s="36"/>
      <c r="J31" s="3"/>
      <c r="K31" s="60"/>
      <c r="L31" s="49"/>
      <c r="M31" s="49"/>
      <c r="N31" s="49"/>
      <c r="O31" s="10" t="s">
        <v>68</v>
      </c>
      <c r="P31" s="10">
        <v>20</v>
      </c>
      <c r="Q31" s="10">
        <v>200</v>
      </c>
      <c r="R31" s="10">
        <f t="shared" ref="R31:R48" si="10">P31*Q31*0.8/1000</f>
        <v>3.2</v>
      </c>
      <c r="S31" s="36"/>
      <c r="T31" s="3"/>
      <c r="U31" s="60"/>
      <c r="V31" s="49"/>
      <c r="W31" s="49"/>
      <c r="X31" s="49"/>
      <c r="Y31" s="11" t="s">
        <v>16</v>
      </c>
      <c r="Z31" s="11" t="s">
        <v>12</v>
      </c>
      <c r="AA31" s="10"/>
      <c r="AB31" s="10"/>
      <c r="AC31" s="36"/>
      <c r="AD31" s="3"/>
      <c r="AE31" s="60"/>
      <c r="AF31" s="49"/>
      <c r="AG31" s="49"/>
      <c r="AH31" s="49"/>
      <c r="AI31" s="10" t="s">
        <v>103</v>
      </c>
      <c r="AJ31" s="10">
        <v>20</v>
      </c>
      <c r="AK31" s="10">
        <v>200</v>
      </c>
      <c r="AL31" s="10">
        <f t="shared" si="8"/>
        <v>3.2</v>
      </c>
      <c r="AM31" s="36"/>
      <c r="AN31" s="5"/>
      <c r="AO31" s="60"/>
      <c r="AP31" s="49"/>
      <c r="AQ31" s="49"/>
      <c r="AR31" s="49"/>
      <c r="AS31" s="10" t="s">
        <v>130</v>
      </c>
      <c r="AT31" s="10">
        <v>20</v>
      </c>
      <c r="AU31" s="10">
        <v>100</v>
      </c>
      <c r="AV31" s="10">
        <f t="shared" si="3"/>
        <v>1.6</v>
      </c>
      <c r="AW31" s="36"/>
    </row>
    <row r="32" spans="1:49" s="2" customFormat="1" ht="21.75" customHeight="1" thickBot="1" x14ac:dyDescent="0.5">
      <c r="A32" s="60"/>
      <c r="B32" s="49"/>
      <c r="C32" s="49"/>
      <c r="D32" s="70"/>
      <c r="E32" s="10" t="s">
        <v>35</v>
      </c>
      <c r="F32" s="10">
        <v>20</v>
      </c>
      <c r="G32" s="10">
        <v>200</v>
      </c>
      <c r="H32" s="10">
        <f t="shared" si="9"/>
        <v>3.2</v>
      </c>
      <c r="I32" s="36"/>
      <c r="J32" s="3"/>
      <c r="K32" s="60"/>
      <c r="L32" s="49"/>
      <c r="M32" s="49"/>
      <c r="N32" s="49"/>
      <c r="O32" s="10" t="s">
        <v>69</v>
      </c>
      <c r="P32" s="10">
        <v>20</v>
      </c>
      <c r="Q32" s="10">
        <v>200</v>
      </c>
      <c r="R32" s="10">
        <f t="shared" si="10"/>
        <v>3.2</v>
      </c>
      <c r="S32" s="36"/>
      <c r="T32" s="3"/>
      <c r="U32" s="60"/>
      <c r="V32" s="49"/>
      <c r="W32" s="50"/>
      <c r="X32" s="50"/>
      <c r="Y32" s="12" t="s">
        <v>16</v>
      </c>
      <c r="Z32" s="12" t="s">
        <v>12</v>
      </c>
      <c r="AA32" s="15"/>
      <c r="AB32" s="15"/>
      <c r="AC32" s="37"/>
      <c r="AD32" s="3"/>
      <c r="AE32" s="60"/>
      <c r="AF32" s="49"/>
      <c r="AG32" s="49"/>
      <c r="AH32" s="49"/>
      <c r="AI32" s="10" t="s">
        <v>104</v>
      </c>
      <c r="AJ32" s="10">
        <v>20</v>
      </c>
      <c r="AK32" s="10">
        <v>200</v>
      </c>
      <c r="AL32" s="10">
        <f t="shared" si="8"/>
        <v>3.2</v>
      </c>
      <c r="AM32" s="36"/>
      <c r="AN32" s="5"/>
      <c r="AO32" s="60"/>
      <c r="AP32" s="49"/>
      <c r="AQ32" s="49"/>
      <c r="AR32" s="49"/>
      <c r="AS32" s="10" t="s">
        <v>131</v>
      </c>
      <c r="AT32" s="10">
        <v>20</v>
      </c>
      <c r="AU32" s="10">
        <v>100</v>
      </c>
      <c r="AV32" s="10">
        <f t="shared" si="3"/>
        <v>1.6</v>
      </c>
      <c r="AW32" s="36"/>
    </row>
    <row r="33" spans="1:49" s="2" customFormat="1" ht="21.75" customHeight="1" thickTop="1" x14ac:dyDescent="0.45">
      <c r="A33" s="60"/>
      <c r="B33" s="49"/>
      <c r="C33" s="49"/>
      <c r="D33" s="70"/>
      <c r="E33" s="10" t="s">
        <v>22</v>
      </c>
      <c r="F33" s="10">
        <v>20</v>
      </c>
      <c r="G33" s="10">
        <v>200</v>
      </c>
      <c r="H33" s="10">
        <f t="shared" si="9"/>
        <v>3.2</v>
      </c>
      <c r="I33" s="36"/>
      <c r="J33" s="3"/>
      <c r="K33" s="60"/>
      <c r="L33" s="49"/>
      <c r="M33" s="49"/>
      <c r="N33" s="49"/>
      <c r="O33" s="10" t="s">
        <v>46</v>
      </c>
      <c r="P33" s="10">
        <v>20</v>
      </c>
      <c r="Q33" s="10">
        <v>200</v>
      </c>
      <c r="R33" s="10">
        <f t="shared" si="10"/>
        <v>3.2</v>
      </c>
      <c r="S33" s="36"/>
      <c r="T33" s="3"/>
      <c r="U33" s="61" t="s">
        <v>6</v>
      </c>
      <c r="V33" s="51">
        <v>125</v>
      </c>
      <c r="W33" s="51">
        <v>20</v>
      </c>
      <c r="X33" s="51">
        <f>SUM(AC33:AC54)</f>
        <v>0</v>
      </c>
      <c r="Y33" s="13" t="s">
        <v>44</v>
      </c>
      <c r="Z33" s="13">
        <v>20</v>
      </c>
      <c r="AA33" s="13">
        <v>200</v>
      </c>
      <c r="AB33" s="13">
        <f t="shared" ref="AB33" si="11">Z33*AA33*0.8/1000</f>
        <v>3.2</v>
      </c>
      <c r="AC33" s="35"/>
      <c r="AD33" s="3"/>
      <c r="AE33" s="60"/>
      <c r="AF33" s="49"/>
      <c r="AG33" s="49"/>
      <c r="AH33" s="49"/>
      <c r="AI33" s="10" t="s">
        <v>22</v>
      </c>
      <c r="AJ33" s="10">
        <v>20</v>
      </c>
      <c r="AK33" s="10">
        <v>200</v>
      </c>
      <c r="AL33" s="10">
        <f t="shared" si="8"/>
        <v>3.2</v>
      </c>
      <c r="AM33" s="36"/>
      <c r="AN33" s="5"/>
      <c r="AO33" s="60"/>
      <c r="AP33" s="49"/>
      <c r="AQ33" s="49"/>
      <c r="AR33" s="49"/>
      <c r="AS33" s="10" t="s">
        <v>132</v>
      </c>
      <c r="AT33" s="10">
        <v>20</v>
      </c>
      <c r="AU33" s="10">
        <v>100</v>
      </c>
      <c r="AV33" s="10">
        <f t="shared" si="3"/>
        <v>1.6</v>
      </c>
      <c r="AW33" s="36"/>
    </row>
    <row r="34" spans="1:49" s="2" customFormat="1" ht="21.75" customHeight="1" x14ac:dyDescent="0.45">
      <c r="A34" s="60"/>
      <c r="B34" s="49"/>
      <c r="C34" s="49"/>
      <c r="D34" s="70"/>
      <c r="E34" s="10" t="s">
        <v>22</v>
      </c>
      <c r="F34" s="10">
        <v>20</v>
      </c>
      <c r="G34" s="10">
        <v>200</v>
      </c>
      <c r="H34" s="10">
        <f t="shared" si="9"/>
        <v>3.2</v>
      </c>
      <c r="I34" s="36"/>
      <c r="J34" s="3"/>
      <c r="K34" s="60"/>
      <c r="L34" s="49"/>
      <c r="M34" s="49"/>
      <c r="N34" s="49"/>
      <c r="O34" s="10" t="s">
        <v>22</v>
      </c>
      <c r="P34" s="10">
        <v>20</v>
      </c>
      <c r="Q34" s="10">
        <v>200</v>
      </c>
      <c r="R34" s="10">
        <f t="shared" si="10"/>
        <v>3.2</v>
      </c>
      <c r="S34" s="36"/>
      <c r="T34" s="3"/>
      <c r="U34" s="60"/>
      <c r="V34" s="49"/>
      <c r="W34" s="49"/>
      <c r="X34" s="49"/>
      <c r="Y34" s="11" t="s">
        <v>17</v>
      </c>
      <c r="Z34" s="11" t="s">
        <v>12</v>
      </c>
      <c r="AA34" s="10"/>
      <c r="AB34" s="10"/>
      <c r="AC34" s="36"/>
      <c r="AD34" s="3"/>
      <c r="AE34" s="60"/>
      <c r="AF34" s="49"/>
      <c r="AG34" s="49"/>
      <c r="AH34" s="49"/>
      <c r="AI34" s="10" t="s">
        <v>22</v>
      </c>
      <c r="AJ34" s="10">
        <v>20</v>
      </c>
      <c r="AK34" s="10">
        <v>200</v>
      </c>
      <c r="AL34" s="10">
        <f t="shared" si="8"/>
        <v>3.2</v>
      </c>
      <c r="AM34" s="36"/>
      <c r="AN34" s="5"/>
      <c r="AO34" s="60"/>
      <c r="AP34" s="49"/>
      <c r="AQ34" s="49"/>
      <c r="AR34" s="49"/>
      <c r="AS34" s="10" t="s">
        <v>133</v>
      </c>
      <c r="AT34" s="10">
        <v>20</v>
      </c>
      <c r="AU34" s="10">
        <v>100</v>
      </c>
      <c r="AV34" s="10">
        <f t="shared" si="3"/>
        <v>1.6</v>
      </c>
      <c r="AW34" s="36"/>
    </row>
    <row r="35" spans="1:49" s="2" customFormat="1" ht="21.75" customHeight="1" x14ac:dyDescent="0.45">
      <c r="A35" s="60"/>
      <c r="B35" s="49"/>
      <c r="C35" s="49"/>
      <c r="D35" s="70"/>
      <c r="E35" s="10" t="s">
        <v>22</v>
      </c>
      <c r="F35" s="10">
        <v>20</v>
      </c>
      <c r="G35" s="10">
        <v>100</v>
      </c>
      <c r="H35" s="10">
        <f t="shared" si="9"/>
        <v>1.6</v>
      </c>
      <c r="I35" s="36"/>
      <c r="J35" s="3"/>
      <c r="K35" s="60"/>
      <c r="L35" s="49"/>
      <c r="M35" s="49"/>
      <c r="N35" s="49"/>
      <c r="O35" s="10" t="s">
        <v>22</v>
      </c>
      <c r="P35" s="10">
        <v>20</v>
      </c>
      <c r="Q35" s="10">
        <v>100</v>
      </c>
      <c r="R35" s="10">
        <f t="shared" si="10"/>
        <v>1.6</v>
      </c>
      <c r="S35" s="36"/>
      <c r="T35" s="3"/>
      <c r="U35" s="60"/>
      <c r="V35" s="49"/>
      <c r="W35" s="49"/>
      <c r="X35" s="49"/>
      <c r="Y35" s="10" t="s">
        <v>88</v>
      </c>
      <c r="Z35" s="10">
        <v>20</v>
      </c>
      <c r="AA35" s="10">
        <v>200</v>
      </c>
      <c r="AB35" s="10">
        <f t="shared" ref="AB35:AB52" si="12">Z35*AA35*0.8/1000</f>
        <v>3.2</v>
      </c>
      <c r="AC35" s="36"/>
      <c r="AD35" s="3"/>
      <c r="AE35" s="60"/>
      <c r="AF35" s="49"/>
      <c r="AG35" s="49"/>
      <c r="AH35" s="49"/>
      <c r="AI35" s="10" t="s">
        <v>22</v>
      </c>
      <c r="AJ35" s="10">
        <v>20</v>
      </c>
      <c r="AK35" s="10">
        <v>100</v>
      </c>
      <c r="AL35" s="10">
        <f t="shared" si="8"/>
        <v>1.6</v>
      </c>
      <c r="AM35" s="36"/>
      <c r="AN35" s="5"/>
      <c r="AO35" s="60"/>
      <c r="AP35" s="49"/>
      <c r="AQ35" s="49"/>
      <c r="AR35" s="49"/>
      <c r="AS35" s="10" t="s">
        <v>134</v>
      </c>
      <c r="AT35" s="10">
        <v>20</v>
      </c>
      <c r="AU35" s="10">
        <v>100</v>
      </c>
      <c r="AV35" s="10">
        <f t="shared" si="3"/>
        <v>1.6</v>
      </c>
      <c r="AW35" s="36"/>
    </row>
    <row r="36" spans="1:49" s="2" customFormat="1" ht="21.75" customHeight="1" x14ac:dyDescent="0.45">
      <c r="A36" s="60"/>
      <c r="B36" s="49"/>
      <c r="C36" s="49"/>
      <c r="D36" s="70"/>
      <c r="E36" s="10" t="s">
        <v>22</v>
      </c>
      <c r="F36" s="10">
        <v>20</v>
      </c>
      <c r="G36" s="10">
        <v>100</v>
      </c>
      <c r="H36" s="10">
        <f t="shared" si="9"/>
        <v>1.6</v>
      </c>
      <c r="I36" s="36"/>
      <c r="J36" s="3"/>
      <c r="K36" s="60"/>
      <c r="L36" s="49"/>
      <c r="M36" s="49"/>
      <c r="N36" s="49"/>
      <c r="O36" s="10" t="s">
        <v>22</v>
      </c>
      <c r="P36" s="10">
        <v>20</v>
      </c>
      <c r="Q36" s="10">
        <v>100</v>
      </c>
      <c r="R36" s="10">
        <f t="shared" si="10"/>
        <v>1.6</v>
      </c>
      <c r="S36" s="36"/>
      <c r="T36" s="3"/>
      <c r="U36" s="60"/>
      <c r="V36" s="49"/>
      <c r="W36" s="49"/>
      <c r="X36" s="49"/>
      <c r="Y36" s="10" t="s">
        <v>89</v>
      </c>
      <c r="Z36" s="10">
        <v>20</v>
      </c>
      <c r="AA36" s="10">
        <v>200</v>
      </c>
      <c r="AB36" s="10">
        <f t="shared" si="12"/>
        <v>3.2</v>
      </c>
      <c r="AC36" s="36"/>
      <c r="AD36" s="3"/>
      <c r="AE36" s="60"/>
      <c r="AF36" s="49"/>
      <c r="AG36" s="49"/>
      <c r="AH36" s="49"/>
      <c r="AI36" s="10" t="s">
        <v>22</v>
      </c>
      <c r="AJ36" s="10">
        <v>20</v>
      </c>
      <c r="AK36" s="10">
        <v>100</v>
      </c>
      <c r="AL36" s="10">
        <f t="shared" si="8"/>
        <v>1.6</v>
      </c>
      <c r="AM36" s="36"/>
      <c r="AN36" s="5"/>
      <c r="AO36" s="60"/>
      <c r="AP36" s="49"/>
      <c r="AQ36" s="49"/>
      <c r="AR36" s="49"/>
      <c r="AS36" s="10" t="s">
        <v>135</v>
      </c>
      <c r="AT36" s="10">
        <v>20</v>
      </c>
      <c r="AU36" s="10">
        <v>100</v>
      </c>
      <c r="AV36" s="10">
        <f t="shared" si="3"/>
        <v>1.6</v>
      </c>
      <c r="AW36" s="36"/>
    </row>
    <row r="37" spans="1:49" s="2" customFormat="1" ht="21.75" customHeight="1" thickBot="1" x14ac:dyDescent="0.5">
      <c r="A37" s="60"/>
      <c r="B37" s="49"/>
      <c r="C37" s="49"/>
      <c r="D37" s="70"/>
      <c r="E37" s="10" t="s">
        <v>36</v>
      </c>
      <c r="F37" s="10">
        <v>20</v>
      </c>
      <c r="G37" s="10">
        <v>100</v>
      </c>
      <c r="H37" s="10">
        <f t="shared" si="9"/>
        <v>1.6</v>
      </c>
      <c r="I37" s="36"/>
      <c r="J37" s="3"/>
      <c r="K37" s="60"/>
      <c r="L37" s="49"/>
      <c r="M37" s="49"/>
      <c r="N37" s="49"/>
      <c r="O37" s="10" t="s">
        <v>70</v>
      </c>
      <c r="P37" s="10">
        <v>20</v>
      </c>
      <c r="Q37" s="10">
        <v>100</v>
      </c>
      <c r="R37" s="10">
        <f t="shared" si="10"/>
        <v>1.6</v>
      </c>
      <c r="S37" s="36"/>
      <c r="T37" s="3"/>
      <c r="U37" s="60"/>
      <c r="V37" s="49"/>
      <c r="W37" s="49"/>
      <c r="X37" s="49"/>
      <c r="Y37" s="10" t="s">
        <v>22</v>
      </c>
      <c r="Z37" s="10">
        <v>20</v>
      </c>
      <c r="AA37" s="10">
        <v>200</v>
      </c>
      <c r="AB37" s="10">
        <f t="shared" si="12"/>
        <v>3.2</v>
      </c>
      <c r="AC37" s="36"/>
      <c r="AD37" s="3"/>
      <c r="AE37" s="60"/>
      <c r="AF37" s="49"/>
      <c r="AG37" s="49"/>
      <c r="AH37" s="49"/>
      <c r="AI37" s="10" t="s">
        <v>105</v>
      </c>
      <c r="AJ37" s="10">
        <v>20</v>
      </c>
      <c r="AK37" s="10">
        <v>100</v>
      </c>
      <c r="AL37" s="10">
        <f t="shared" si="8"/>
        <v>1.6</v>
      </c>
      <c r="AM37" s="36"/>
      <c r="AN37" s="5"/>
      <c r="AO37" s="60"/>
      <c r="AP37" s="49"/>
      <c r="AQ37" s="50"/>
      <c r="AR37" s="50"/>
      <c r="AS37" s="15" t="s">
        <v>136</v>
      </c>
      <c r="AT37" s="15">
        <v>20</v>
      </c>
      <c r="AU37" s="15">
        <v>100</v>
      </c>
      <c r="AV37" s="15">
        <f t="shared" si="3"/>
        <v>1.6</v>
      </c>
      <c r="AW37" s="37"/>
    </row>
    <row r="38" spans="1:49" s="2" customFormat="1" ht="21.75" customHeight="1" thickTop="1" thickBot="1" x14ac:dyDescent="0.5">
      <c r="A38" s="60"/>
      <c r="B38" s="49"/>
      <c r="C38" s="49"/>
      <c r="D38" s="70"/>
      <c r="E38" s="10" t="s">
        <v>37</v>
      </c>
      <c r="F38" s="10">
        <v>20</v>
      </c>
      <c r="G38" s="10">
        <v>100</v>
      </c>
      <c r="H38" s="10">
        <f t="shared" si="9"/>
        <v>1.6</v>
      </c>
      <c r="I38" s="36"/>
      <c r="J38" s="3"/>
      <c r="K38" s="60"/>
      <c r="L38" s="49"/>
      <c r="M38" s="49"/>
      <c r="N38" s="49"/>
      <c r="O38" s="10" t="s">
        <v>71</v>
      </c>
      <c r="P38" s="10">
        <v>20</v>
      </c>
      <c r="Q38" s="10">
        <v>100</v>
      </c>
      <c r="R38" s="10">
        <f t="shared" si="10"/>
        <v>1.6</v>
      </c>
      <c r="S38" s="36"/>
      <c r="T38" s="3"/>
      <c r="U38" s="60"/>
      <c r="V38" s="49"/>
      <c r="W38" s="49"/>
      <c r="X38" s="49"/>
      <c r="Y38" s="10" t="s">
        <v>22</v>
      </c>
      <c r="Z38" s="10">
        <v>20</v>
      </c>
      <c r="AA38" s="10">
        <v>200</v>
      </c>
      <c r="AB38" s="10">
        <f t="shared" si="12"/>
        <v>3.2</v>
      </c>
      <c r="AC38" s="36"/>
      <c r="AD38" s="3"/>
      <c r="AE38" s="60"/>
      <c r="AF38" s="49"/>
      <c r="AG38" s="49"/>
      <c r="AH38" s="49"/>
      <c r="AI38" s="10" t="s">
        <v>106</v>
      </c>
      <c r="AJ38" s="10">
        <v>20</v>
      </c>
      <c r="AK38" s="10">
        <v>100</v>
      </c>
      <c r="AL38" s="10">
        <f t="shared" si="8"/>
        <v>1.6</v>
      </c>
      <c r="AM38" s="36"/>
      <c r="AN38" s="6"/>
      <c r="AO38" s="33" t="s">
        <v>10</v>
      </c>
      <c r="AP38" s="7">
        <v>125</v>
      </c>
      <c r="AQ38" s="7">
        <v>20</v>
      </c>
      <c r="AR38" s="7">
        <f>SUM(AW38)</f>
        <v>0</v>
      </c>
      <c r="AS38" s="16" t="s">
        <v>44</v>
      </c>
      <c r="AT38" s="17">
        <v>50</v>
      </c>
      <c r="AU38" s="17">
        <v>100</v>
      </c>
      <c r="AV38" s="17">
        <f t="shared" ref="AV38" si="13">AT38*AU38*0.8/1000</f>
        <v>4</v>
      </c>
      <c r="AW38" s="38"/>
    </row>
    <row r="39" spans="1:49" s="2" customFormat="1" ht="21.75" customHeight="1" thickTop="1" thickBot="1" x14ac:dyDescent="0.5">
      <c r="A39" s="60"/>
      <c r="B39" s="49"/>
      <c r="C39" s="49"/>
      <c r="D39" s="70"/>
      <c r="E39" s="10" t="s">
        <v>38</v>
      </c>
      <c r="F39" s="10">
        <v>20</v>
      </c>
      <c r="G39" s="10">
        <v>100</v>
      </c>
      <c r="H39" s="10">
        <f t="shared" si="9"/>
        <v>1.6</v>
      </c>
      <c r="I39" s="36"/>
      <c r="J39" s="3"/>
      <c r="K39" s="60"/>
      <c r="L39" s="49"/>
      <c r="M39" s="49"/>
      <c r="N39" s="49"/>
      <c r="O39" s="10" t="s">
        <v>72</v>
      </c>
      <c r="P39" s="10">
        <v>20</v>
      </c>
      <c r="Q39" s="10">
        <v>100</v>
      </c>
      <c r="R39" s="10">
        <f t="shared" si="10"/>
        <v>1.6</v>
      </c>
      <c r="S39" s="36"/>
      <c r="T39" s="3"/>
      <c r="U39" s="60"/>
      <c r="V39" s="49"/>
      <c r="W39" s="49"/>
      <c r="X39" s="49"/>
      <c r="Y39" s="10" t="s">
        <v>22</v>
      </c>
      <c r="Z39" s="10">
        <v>20</v>
      </c>
      <c r="AA39" s="10">
        <v>100</v>
      </c>
      <c r="AB39" s="10">
        <f t="shared" si="12"/>
        <v>1.6</v>
      </c>
      <c r="AC39" s="36"/>
      <c r="AD39" s="3"/>
      <c r="AE39" s="60"/>
      <c r="AF39" s="49"/>
      <c r="AG39" s="49"/>
      <c r="AH39" s="49"/>
      <c r="AI39" s="10" t="s">
        <v>107</v>
      </c>
      <c r="AJ39" s="10">
        <v>20</v>
      </c>
      <c r="AK39" s="10">
        <v>100</v>
      </c>
      <c r="AL39" s="10">
        <f t="shared" si="8"/>
        <v>1.6</v>
      </c>
      <c r="AM39" s="36"/>
      <c r="AN39" s="5"/>
      <c r="AO39" s="33" t="s">
        <v>11</v>
      </c>
      <c r="AP39" s="7">
        <v>125</v>
      </c>
      <c r="AQ39" s="7">
        <v>20</v>
      </c>
      <c r="AR39" s="7">
        <f>SUM(AW39)</f>
        <v>0</v>
      </c>
      <c r="AS39" s="17" t="s">
        <v>44</v>
      </c>
      <c r="AT39" s="17">
        <v>50</v>
      </c>
      <c r="AU39" s="17">
        <v>100</v>
      </c>
      <c r="AV39" s="17">
        <f t="shared" ref="AV39" si="14">AT39*AU39*0.8/1000</f>
        <v>4</v>
      </c>
      <c r="AW39" s="38"/>
    </row>
    <row r="40" spans="1:49" s="2" customFormat="1" ht="21.75" customHeight="1" thickTop="1" x14ac:dyDescent="0.45">
      <c r="A40" s="60"/>
      <c r="B40" s="49"/>
      <c r="C40" s="49"/>
      <c r="D40" s="70"/>
      <c r="E40" s="10" t="s">
        <v>39</v>
      </c>
      <c r="F40" s="10">
        <v>20</v>
      </c>
      <c r="G40" s="10">
        <v>100</v>
      </c>
      <c r="H40" s="10">
        <f t="shared" si="9"/>
        <v>1.6</v>
      </c>
      <c r="I40" s="36"/>
      <c r="J40" s="3"/>
      <c r="K40" s="60"/>
      <c r="L40" s="49"/>
      <c r="M40" s="49"/>
      <c r="N40" s="49"/>
      <c r="O40" s="10" t="s">
        <v>73</v>
      </c>
      <c r="P40" s="10">
        <v>20</v>
      </c>
      <c r="Q40" s="10">
        <v>100</v>
      </c>
      <c r="R40" s="10">
        <f t="shared" si="10"/>
        <v>1.6</v>
      </c>
      <c r="S40" s="36"/>
      <c r="T40" s="3"/>
      <c r="U40" s="60"/>
      <c r="V40" s="49"/>
      <c r="W40" s="49"/>
      <c r="X40" s="49"/>
      <c r="Y40" s="10" t="s">
        <v>22</v>
      </c>
      <c r="Z40" s="10">
        <v>20</v>
      </c>
      <c r="AA40" s="10">
        <v>100</v>
      </c>
      <c r="AB40" s="10">
        <f t="shared" si="12"/>
        <v>1.6</v>
      </c>
      <c r="AC40" s="36"/>
      <c r="AD40" s="3"/>
      <c r="AE40" s="60"/>
      <c r="AF40" s="49"/>
      <c r="AG40" s="49"/>
      <c r="AH40" s="49"/>
      <c r="AI40" s="10" t="s">
        <v>108</v>
      </c>
      <c r="AJ40" s="10">
        <v>20</v>
      </c>
      <c r="AK40" s="10">
        <v>100</v>
      </c>
      <c r="AL40" s="10">
        <f t="shared" si="8"/>
        <v>1.6</v>
      </c>
      <c r="AM40" s="36"/>
      <c r="AN40" s="6"/>
      <c r="AO40" s="30" t="s">
        <v>13</v>
      </c>
      <c r="AP40" s="53">
        <v>200</v>
      </c>
      <c r="AQ40" s="53">
        <v>32</v>
      </c>
      <c r="AR40" s="53">
        <f>SUM(AW40:AW42)</f>
        <v>0</v>
      </c>
      <c r="AS40" s="13" t="s">
        <v>44</v>
      </c>
      <c r="AT40" s="13">
        <v>150</v>
      </c>
      <c r="AU40" s="13">
        <v>100</v>
      </c>
      <c r="AV40" s="13">
        <f t="shared" ref="AV40:AV42" si="15">AT40*AU40*0.8/1000</f>
        <v>12</v>
      </c>
      <c r="AW40" s="35"/>
    </row>
    <row r="41" spans="1:49" s="2" customFormat="1" ht="21.75" customHeight="1" x14ac:dyDescent="0.45">
      <c r="A41" s="60"/>
      <c r="B41" s="49"/>
      <c r="C41" s="49"/>
      <c r="D41" s="70"/>
      <c r="E41" s="10" t="s">
        <v>40</v>
      </c>
      <c r="F41" s="10">
        <v>20</v>
      </c>
      <c r="G41" s="10">
        <v>100</v>
      </c>
      <c r="H41" s="10">
        <f t="shared" si="9"/>
        <v>1.6</v>
      </c>
      <c r="I41" s="36"/>
      <c r="J41" s="3"/>
      <c r="K41" s="60"/>
      <c r="L41" s="49"/>
      <c r="M41" s="49"/>
      <c r="N41" s="49"/>
      <c r="O41" s="10" t="s">
        <v>74</v>
      </c>
      <c r="P41" s="10">
        <v>20</v>
      </c>
      <c r="Q41" s="10">
        <v>100</v>
      </c>
      <c r="R41" s="10">
        <f t="shared" si="10"/>
        <v>1.6</v>
      </c>
      <c r="S41" s="36"/>
      <c r="T41" s="3"/>
      <c r="U41" s="60"/>
      <c r="V41" s="49"/>
      <c r="W41" s="49"/>
      <c r="X41" s="49"/>
      <c r="Y41" s="10" t="s">
        <v>90</v>
      </c>
      <c r="Z41" s="10">
        <v>20</v>
      </c>
      <c r="AA41" s="10">
        <v>100</v>
      </c>
      <c r="AB41" s="10">
        <f t="shared" si="12"/>
        <v>1.6</v>
      </c>
      <c r="AC41" s="36"/>
      <c r="AD41" s="3"/>
      <c r="AE41" s="60"/>
      <c r="AF41" s="49"/>
      <c r="AG41" s="49"/>
      <c r="AH41" s="49"/>
      <c r="AI41" s="10" t="s">
        <v>109</v>
      </c>
      <c r="AJ41" s="10">
        <v>20</v>
      </c>
      <c r="AK41" s="10">
        <v>100</v>
      </c>
      <c r="AL41" s="10">
        <f t="shared" si="8"/>
        <v>1.6</v>
      </c>
      <c r="AM41" s="36"/>
      <c r="AN41" s="5"/>
      <c r="AO41" s="31" t="s">
        <v>14</v>
      </c>
      <c r="AP41" s="54"/>
      <c r="AQ41" s="54"/>
      <c r="AR41" s="54"/>
      <c r="AS41" s="14" t="s">
        <v>44</v>
      </c>
      <c r="AT41" s="14">
        <v>150</v>
      </c>
      <c r="AU41" s="14">
        <v>100</v>
      </c>
      <c r="AV41" s="14">
        <f t="shared" si="15"/>
        <v>12</v>
      </c>
      <c r="AW41" s="36"/>
    </row>
    <row r="42" spans="1:49" s="2" customFormat="1" ht="21.75" customHeight="1" x14ac:dyDescent="0.45">
      <c r="A42" s="60"/>
      <c r="B42" s="49"/>
      <c r="C42" s="49"/>
      <c r="D42" s="70"/>
      <c r="E42" s="14" t="s">
        <v>42</v>
      </c>
      <c r="F42" s="14">
        <v>20</v>
      </c>
      <c r="G42" s="14">
        <v>100</v>
      </c>
      <c r="H42" s="14">
        <f t="shared" si="9"/>
        <v>1.6</v>
      </c>
      <c r="I42" s="36"/>
      <c r="J42" s="3"/>
      <c r="K42" s="60"/>
      <c r="L42" s="49"/>
      <c r="M42" s="49"/>
      <c r="N42" s="49"/>
      <c r="O42" s="10" t="s">
        <v>75</v>
      </c>
      <c r="P42" s="10">
        <v>20</v>
      </c>
      <c r="Q42" s="10">
        <v>100</v>
      </c>
      <c r="R42" s="10">
        <f t="shared" si="10"/>
        <v>1.6</v>
      </c>
      <c r="S42" s="36"/>
      <c r="T42" s="3"/>
      <c r="U42" s="60"/>
      <c r="V42" s="49"/>
      <c r="W42" s="49"/>
      <c r="X42" s="49"/>
      <c r="Y42" s="10" t="s">
        <v>91</v>
      </c>
      <c r="Z42" s="10">
        <v>20</v>
      </c>
      <c r="AA42" s="10">
        <v>100</v>
      </c>
      <c r="AB42" s="10">
        <f t="shared" si="12"/>
        <v>1.6</v>
      </c>
      <c r="AC42" s="36"/>
      <c r="AD42" s="3"/>
      <c r="AE42" s="60"/>
      <c r="AF42" s="49"/>
      <c r="AG42" s="49"/>
      <c r="AH42" s="49"/>
      <c r="AI42" s="10" t="s">
        <v>75</v>
      </c>
      <c r="AJ42" s="10">
        <v>20</v>
      </c>
      <c r="AK42" s="10">
        <v>100</v>
      </c>
      <c r="AL42" s="10">
        <f t="shared" si="8"/>
        <v>1.6</v>
      </c>
      <c r="AM42" s="36"/>
      <c r="AN42" s="6"/>
      <c r="AO42" s="32"/>
      <c r="AP42" s="55"/>
      <c r="AQ42" s="55"/>
      <c r="AR42" s="55"/>
      <c r="AS42" s="14" t="s">
        <v>44</v>
      </c>
      <c r="AT42" s="14">
        <v>150</v>
      </c>
      <c r="AU42" s="14">
        <v>100</v>
      </c>
      <c r="AV42" s="14">
        <f t="shared" si="15"/>
        <v>12</v>
      </c>
      <c r="AW42" s="36"/>
    </row>
    <row r="43" spans="1:49" s="2" customFormat="1" ht="21.75" customHeight="1" x14ac:dyDescent="0.45">
      <c r="A43" s="60"/>
      <c r="B43" s="49"/>
      <c r="C43" s="49"/>
      <c r="D43" s="70"/>
      <c r="E43" s="10" t="s">
        <v>41</v>
      </c>
      <c r="F43" s="10">
        <v>20</v>
      </c>
      <c r="G43" s="10">
        <v>100</v>
      </c>
      <c r="H43" s="10">
        <f t="shared" si="9"/>
        <v>1.6</v>
      </c>
      <c r="I43" s="36"/>
      <c r="J43" s="3"/>
      <c r="K43" s="60"/>
      <c r="L43" s="49"/>
      <c r="M43" s="49"/>
      <c r="N43" s="49"/>
      <c r="O43" s="10" t="s">
        <v>76</v>
      </c>
      <c r="P43" s="10">
        <v>20</v>
      </c>
      <c r="Q43" s="10">
        <v>100</v>
      </c>
      <c r="R43" s="10">
        <f t="shared" si="10"/>
        <v>1.6</v>
      </c>
      <c r="S43" s="36"/>
      <c r="T43" s="3"/>
      <c r="U43" s="60"/>
      <c r="V43" s="49"/>
      <c r="W43" s="49"/>
      <c r="X43" s="49"/>
      <c r="Y43" s="10" t="s">
        <v>52</v>
      </c>
      <c r="Z43" s="10">
        <v>20</v>
      </c>
      <c r="AA43" s="10">
        <v>100</v>
      </c>
      <c r="AB43" s="10">
        <f t="shared" ref="AB43" si="16">Z43*AA43*0.8/1000</f>
        <v>1.6</v>
      </c>
      <c r="AC43" s="36"/>
      <c r="AD43" s="3"/>
      <c r="AE43" s="60"/>
      <c r="AF43" s="49"/>
      <c r="AG43" s="49"/>
      <c r="AH43" s="49"/>
      <c r="AI43" s="10" t="s">
        <v>110</v>
      </c>
      <c r="AJ43" s="10">
        <v>20</v>
      </c>
      <c r="AK43" s="10">
        <v>100</v>
      </c>
      <c r="AL43" s="10">
        <f>AJ43*AK43*0.8/1000</f>
        <v>1.6</v>
      </c>
      <c r="AM43" s="36"/>
      <c r="AN43" s="6"/>
      <c r="AO43" s="56"/>
      <c r="AP43" s="56"/>
      <c r="AQ43" s="56"/>
      <c r="AR43" s="56"/>
      <c r="AS43" s="56"/>
      <c r="AT43" s="3"/>
      <c r="AU43" s="3"/>
      <c r="AV43" s="3"/>
    </row>
    <row r="44" spans="1:49" s="2" customFormat="1" ht="21.75" customHeight="1" x14ac:dyDescent="0.45">
      <c r="A44" s="60"/>
      <c r="B44" s="49"/>
      <c r="C44" s="49"/>
      <c r="D44" s="70"/>
      <c r="E44" s="14" t="s">
        <v>42</v>
      </c>
      <c r="F44" s="14">
        <v>20</v>
      </c>
      <c r="G44" s="14">
        <v>100</v>
      </c>
      <c r="H44" s="14">
        <f t="shared" si="9"/>
        <v>1.6</v>
      </c>
      <c r="I44" s="36"/>
      <c r="J44" s="3"/>
      <c r="K44" s="60"/>
      <c r="L44" s="49"/>
      <c r="M44" s="49"/>
      <c r="N44" s="49"/>
      <c r="O44" s="10" t="s">
        <v>77</v>
      </c>
      <c r="P44" s="10">
        <v>20</v>
      </c>
      <c r="Q44" s="10">
        <v>100</v>
      </c>
      <c r="R44" s="10">
        <f t="shared" si="10"/>
        <v>1.6</v>
      </c>
      <c r="S44" s="36"/>
      <c r="T44" s="3"/>
      <c r="U44" s="60"/>
      <c r="V44" s="49"/>
      <c r="W44" s="49"/>
      <c r="X44" s="49"/>
      <c r="Y44" s="10" t="s">
        <v>92</v>
      </c>
      <c r="Z44" s="10">
        <v>20</v>
      </c>
      <c r="AA44" s="10">
        <v>100</v>
      </c>
      <c r="AB44" s="10">
        <f t="shared" si="12"/>
        <v>1.6</v>
      </c>
      <c r="AC44" s="36"/>
      <c r="AD44" s="3"/>
      <c r="AE44" s="60"/>
      <c r="AF44" s="49"/>
      <c r="AG44" s="49"/>
      <c r="AH44" s="49"/>
      <c r="AI44" s="10" t="s">
        <v>75</v>
      </c>
      <c r="AJ44" s="10">
        <v>20</v>
      </c>
      <c r="AK44" s="10">
        <v>100</v>
      </c>
      <c r="AL44" s="10">
        <f t="shared" ref="AL44:AL47" si="17">AJ44*AK44*0.8/1000</f>
        <v>1.6</v>
      </c>
      <c r="AM44" s="36"/>
      <c r="AN44" s="6"/>
      <c r="AO44" s="23" t="s">
        <v>144</v>
      </c>
      <c r="AP44" s="23"/>
      <c r="AQ44" s="23"/>
      <c r="AR44" s="23"/>
      <c r="AS44" s="24"/>
      <c r="AT44" s="23"/>
      <c r="AU44" s="23"/>
      <c r="AV44" s="23"/>
      <c r="AW44" s="25"/>
    </row>
    <row r="45" spans="1:49" s="2" customFormat="1" ht="21.75" customHeight="1" x14ac:dyDescent="0.45">
      <c r="A45" s="60"/>
      <c r="B45" s="49"/>
      <c r="C45" s="49"/>
      <c r="D45" s="70"/>
      <c r="E45" s="14" t="s">
        <v>42</v>
      </c>
      <c r="F45" s="14">
        <v>20</v>
      </c>
      <c r="G45" s="14">
        <v>100</v>
      </c>
      <c r="H45" s="14">
        <f t="shared" si="9"/>
        <v>1.6</v>
      </c>
      <c r="I45" s="36"/>
      <c r="J45" s="3"/>
      <c r="K45" s="60"/>
      <c r="L45" s="49"/>
      <c r="M45" s="49"/>
      <c r="N45" s="49"/>
      <c r="O45" s="10" t="s">
        <v>78</v>
      </c>
      <c r="P45" s="10">
        <v>20</v>
      </c>
      <c r="Q45" s="10">
        <v>100</v>
      </c>
      <c r="R45" s="10">
        <f t="shared" si="10"/>
        <v>1.6</v>
      </c>
      <c r="S45" s="36"/>
      <c r="T45" s="3"/>
      <c r="U45" s="60"/>
      <c r="V45" s="49"/>
      <c r="W45" s="49"/>
      <c r="X45" s="49"/>
      <c r="Y45" s="10" t="s">
        <v>93</v>
      </c>
      <c r="Z45" s="10">
        <v>20</v>
      </c>
      <c r="AA45" s="10">
        <v>100</v>
      </c>
      <c r="AB45" s="10">
        <f t="shared" si="12"/>
        <v>1.6</v>
      </c>
      <c r="AC45" s="36"/>
      <c r="AD45" s="3"/>
      <c r="AE45" s="60"/>
      <c r="AF45" s="49"/>
      <c r="AG45" s="49"/>
      <c r="AH45" s="49"/>
      <c r="AI45" s="10" t="s">
        <v>33</v>
      </c>
      <c r="AJ45" s="10">
        <v>20</v>
      </c>
      <c r="AK45" s="10">
        <v>100</v>
      </c>
      <c r="AL45" s="10">
        <f t="shared" si="17"/>
        <v>1.6</v>
      </c>
      <c r="AM45" s="36"/>
      <c r="AN45" s="6"/>
      <c r="AO45" s="58" t="s">
        <v>145</v>
      </c>
      <c r="AP45" s="58"/>
      <c r="AQ45" s="58"/>
      <c r="AR45" s="58"/>
      <c r="AS45" s="58"/>
      <c r="AT45" s="58"/>
      <c r="AU45" s="58"/>
      <c r="AV45" s="58"/>
      <c r="AW45" s="26"/>
    </row>
    <row r="46" spans="1:49" s="2" customFormat="1" ht="21.75" customHeight="1" x14ac:dyDescent="0.45">
      <c r="A46" s="60"/>
      <c r="B46" s="49"/>
      <c r="C46" s="49"/>
      <c r="D46" s="70"/>
      <c r="E46" s="14" t="s">
        <v>42</v>
      </c>
      <c r="F46" s="14">
        <v>20</v>
      </c>
      <c r="G46" s="14">
        <v>100</v>
      </c>
      <c r="H46" s="14">
        <f t="shared" si="9"/>
        <v>1.6</v>
      </c>
      <c r="I46" s="36"/>
      <c r="J46" s="3"/>
      <c r="K46" s="60"/>
      <c r="L46" s="49"/>
      <c r="M46" s="49"/>
      <c r="N46" s="49"/>
      <c r="O46" s="10" t="s">
        <v>79</v>
      </c>
      <c r="P46" s="10">
        <v>20</v>
      </c>
      <c r="Q46" s="10">
        <v>100</v>
      </c>
      <c r="R46" s="10">
        <f t="shared" si="10"/>
        <v>1.6</v>
      </c>
      <c r="S46" s="36"/>
      <c r="T46" s="3"/>
      <c r="U46" s="60"/>
      <c r="V46" s="49"/>
      <c r="W46" s="49"/>
      <c r="X46" s="49"/>
      <c r="Y46" s="10" t="s">
        <v>94</v>
      </c>
      <c r="Z46" s="10">
        <v>20</v>
      </c>
      <c r="AA46" s="10">
        <v>100</v>
      </c>
      <c r="AB46" s="10">
        <f t="shared" si="12"/>
        <v>1.6</v>
      </c>
      <c r="AC46" s="36"/>
      <c r="AD46" s="3"/>
      <c r="AE46" s="60"/>
      <c r="AF46" s="49"/>
      <c r="AG46" s="49"/>
      <c r="AH46" s="49"/>
      <c r="AI46" s="10" t="s">
        <v>33</v>
      </c>
      <c r="AJ46" s="10">
        <v>20</v>
      </c>
      <c r="AK46" s="10">
        <v>100</v>
      </c>
      <c r="AL46" s="10">
        <f t="shared" si="17"/>
        <v>1.6</v>
      </c>
      <c r="AM46" s="36"/>
      <c r="AN46" s="3"/>
      <c r="AO46" s="58"/>
      <c r="AP46" s="58"/>
      <c r="AQ46" s="58"/>
      <c r="AR46" s="58"/>
      <c r="AS46" s="58"/>
      <c r="AT46" s="58"/>
      <c r="AU46" s="58"/>
      <c r="AV46" s="58"/>
      <c r="AW46" s="26"/>
    </row>
    <row r="47" spans="1:49" s="2" customFormat="1" ht="21.75" customHeight="1" x14ac:dyDescent="0.45">
      <c r="A47" s="60"/>
      <c r="B47" s="49"/>
      <c r="C47" s="49"/>
      <c r="D47" s="70"/>
      <c r="E47" s="14" t="s">
        <v>42</v>
      </c>
      <c r="F47" s="14">
        <v>20</v>
      </c>
      <c r="G47" s="14">
        <v>100</v>
      </c>
      <c r="H47" s="14">
        <f t="shared" si="9"/>
        <v>1.6</v>
      </c>
      <c r="I47" s="36"/>
      <c r="J47" s="3"/>
      <c r="K47" s="60"/>
      <c r="L47" s="49"/>
      <c r="M47" s="49"/>
      <c r="N47" s="49"/>
      <c r="O47" s="10" t="s">
        <v>79</v>
      </c>
      <c r="P47" s="10">
        <v>20</v>
      </c>
      <c r="Q47" s="10">
        <v>100</v>
      </c>
      <c r="R47" s="10">
        <f t="shared" si="10"/>
        <v>1.6</v>
      </c>
      <c r="S47" s="36"/>
      <c r="T47" s="3"/>
      <c r="U47" s="60"/>
      <c r="V47" s="49"/>
      <c r="W47" s="49"/>
      <c r="X47" s="49"/>
      <c r="Y47" s="10" t="s">
        <v>95</v>
      </c>
      <c r="Z47" s="10">
        <v>20</v>
      </c>
      <c r="AA47" s="10">
        <v>100</v>
      </c>
      <c r="AB47" s="10">
        <f t="shared" si="12"/>
        <v>1.6</v>
      </c>
      <c r="AC47" s="36"/>
      <c r="AD47" s="3"/>
      <c r="AE47" s="60"/>
      <c r="AF47" s="49"/>
      <c r="AG47" s="49"/>
      <c r="AH47" s="49"/>
      <c r="AI47" s="10" t="s">
        <v>33</v>
      </c>
      <c r="AJ47" s="10">
        <v>20</v>
      </c>
      <c r="AK47" s="10">
        <v>100</v>
      </c>
      <c r="AL47" s="10">
        <f t="shared" si="17"/>
        <v>1.6</v>
      </c>
      <c r="AM47" s="36"/>
      <c r="AN47" s="3"/>
      <c r="AO47" s="57" t="s">
        <v>146</v>
      </c>
      <c r="AP47" s="57"/>
      <c r="AQ47" s="57"/>
      <c r="AR47" s="57"/>
      <c r="AS47" s="57"/>
      <c r="AT47" s="57"/>
      <c r="AU47" s="57"/>
      <c r="AV47" s="57"/>
      <c r="AW47" s="26"/>
    </row>
    <row r="48" spans="1:49" s="2" customFormat="1" ht="21.75" customHeight="1" x14ac:dyDescent="0.45">
      <c r="A48" s="60"/>
      <c r="B48" s="49"/>
      <c r="C48" s="49"/>
      <c r="D48" s="70"/>
      <c r="E48" s="10" t="s">
        <v>32</v>
      </c>
      <c r="F48" s="10">
        <v>20</v>
      </c>
      <c r="G48" s="10">
        <v>100</v>
      </c>
      <c r="H48" s="10">
        <f t="shared" si="9"/>
        <v>1.6</v>
      </c>
      <c r="I48" s="36"/>
      <c r="J48" s="3"/>
      <c r="K48" s="60"/>
      <c r="L48" s="49"/>
      <c r="M48" s="49"/>
      <c r="N48" s="49"/>
      <c r="O48" s="10" t="s">
        <v>32</v>
      </c>
      <c r="P48" s="10">
        <v>20</v>
      </c>
      <c r="Q48" s="10">
        <v>100</v>
      </c>
      <c r="R48" s="10">
        <f t="shared" si="10"/>
        <v>1.6</v>
      </c>
      <c r="S48" s="36"/>
      <c r="T48" s="3"/>
      <c r="U48" s="60"/>
      <c r="V48" s="49"/>
      <c r="W48" s="49"/>
      <c r="X48" s="49"/>
      <c r="Y48" s="10" t="s">
        <v>154</v>
      </c>
      <c r="Z48" s="10">
        <v>20</v>
      </c>
      <c r="AA48" s="10">
        <v>100</v>
      </c>
      <c r="AB48" s="10">
        <f t="shared" si="12"/>
        <v>1.6</v>
      </c>
      <c r="AC48" s="36"/>
      <c r="AD48" s="3"/>
      <c r="AE48" s="60"/>
      <c r="AF48" s="49"/>
      <c r="AG48" s="49"/>
      <c r="AH48" s="49"/>
      <c r="AI48" s="10" t="s">
        <v>32</v>
      </c>
      <c r="AJ48" s="10">
        <v>20</v>
      </c>
      <c r="AK48" s="10">
        <v>100</v>
      </c>
      <c r="AL48" s="10">
        <f>AJ48*AK48*0.8/1000</f>
        <v>1.6</v>
      </c>
      <c r="AM48" s="36"/>
      <c r="AN48" s="3"/>
      <c r="AO48" s="57"/>
      <c r="AP48" s="57"/>
      <c r="AQ48" s="57"/>
      <c r="AR48" s="57"/>
      <c r="AS48" s="57"/>
      <c r="AT48" s="57"/>
      <c r="AU48" s="57"/>
      <c r="AV48" s="57"/>
      <c r="AW48" s="26"/>
    </row>
    <row r="49" spans="1:49" s="2" customFormat="1" ht="21.75" customHeight="1" x14ac:dyDescent="0.45">
      <c r="A49" s="60"/>
      <c r="B49" s="49"/>
      <c r="C49" s="49"/>
      <c r="D49" s="70"/>
      <c r="E49" s="11" t="s">
        <v>17</v>
      </c>
      <c r="F49" s="11" t="s">
        <v>12</v>
      </c>
      <c r="G49" s="10"/>
      <c r="H49" s="10"/>
      <c r="I49" s="36"/>
      <c r="J49" s="3"/>
      <c r="K49" s="60"/>
      <c r="L49" s="49"/>
      <c r="M49" s="49"/>
      <c r="N49" s="49"/>
      <c r="O49" s="11" t="s">
        <v>17</v>
      </c>
      <c r="P49" s="11" t="s">
        <v>12</v>
      </c>
      <c r="Q49" s="10"/>
      <c r="R49" s="10"/>
      <c r="S49" s="36"/>
      <c r="T49" s="3"/>
      <c r="U49" s="60"/>
      <c r="V49" s="49"/>
      <c r="W49" s="49"/>
      <c r="X49" s="49"/>
      <c r="Y49" s="10" t="s">
        <v>78</v>
      </c>
      <c r="Z49" s="10">
        <v>20</v>
      </c>
      <c r="AA49" s="10">
        <v>100</v>
      </c>
      <c r="AB49" s="10">
        <f t="shared" si="12"/>
        <v>1.6</v>
      </c>
      <c r="AC49" s="36"/>
      <c r="AD49" s="3"/>
      <c r="AE49" s="60"/>
      <c r="AF49" s="49"/>
      <c r="AG49" s="49"/>
      <c r="AH49" s="49"/>
      <c r="AI49" s="11" t="s">
        <v>16</v>
      </c>
      <c r="AJ49" s="11" t="s">
        <v>12</v>
      </c>
      <c r="AK49" s="10"/>
      <c r="AL49" s="10"/>
      <c r="AM49" s="36"/>
      <c r="AN49" s="3"/>
      <c r="AO49" s="57" t="s">
        <v>147</v>
      </c>
      <c r="AP49" s="57"/>
      <c r="AQ49" s="57"/>
      <c r="AR49" s="57"/>
      <c r="AS49" s="57"/>
      <c r="AT49" s="57"/>
      <c r="AU49" s="57"/>
      <c r="AV49" s="57"/>
      <c r="AW49" s="27"/>
    </row>
    <row r="50" spans="1:49" s="2" customFormat="1" ht="21.75" customHeight="1" x14ac:dyDescent="0.45">
      <c r="A50" s="60"/>
      <c r="B50" s="49"/>
      <c r="C50" s="49"/>
      <c r="D50" s="70"/>
      <c r="E50" s="11" t="s">
        <v>17</v>
      </c>
      <c r="F50" s="11" t="s">
        <v>12</v>
      </c>
      <c r="G50" s="10"/>
      <c r="H50" s="10"/>
      <c r="I50" s="36"/>
      <c r="J50" s="3"/>
      <c r="K50" s="60"/>
      <c r="L50" s="49"/>
      <c r="M50" s="49"/>
      <c r="N50" s="49"/>
      <c r="O50" s="11" t="s">
        <v>17</v>
      </c>
      <c r="P50" s="11" t="s">
        <v>12</v>
      </c>
      <c r="Q50" s="10"/>
      <c r="R50" s="10"/>
      <c r="S50" s="36"/>
      <c r="T50" s="3"/>
      <c r="U50" s="60"/>
      <c r="V50" s="49"/>
      <c r="W50" s="49"/>
      <c r="X50" s="49"/>
      <c r="Y50" s="10" t="s">
        <v>22</v>
      </c>
      <c r="Z50" s="10">
        <v>20</v>
      </c>
      <c r="AA50" s="10">
        <v>100</v>
      </c>
      <c r="AB50" s="10">
        <f t="shared" si="12"/>
        <v>1.6</v>
      </c>
      <c r="AC50" s="36"/>
      <c r="AD50" s="3"/>
      <c r="AE50" s="60"/>
      <c r="AF50" s="49"/>
      <c r="AG50" s="49"/>
      <c r="AH50" s="49"/>
      <c r="AI50" s="11" t="s">
        <v>16</v>
      </c>
      <c r="AJ50" s="11" t="s">
        <v>12</v>
      </c>
      <c r="AK50" s="10"/>
      <c r="AL50" s="10"/>
      <c r="AM50" s="36"/>
      <c r="AN50" s="3"/>
      <c r="AO50" s="57"/>
      <c r="AP50" s="57"/>
      <c r="AQ50" s="57"/>
      <c r="AR50" s="57"/>
      <c r="AS50" s="57"/>
      <c r="AT50" s="57"/>
      <c r="AU50" s="57"/>
      <c r="AV50" s="57"/>
      <c r="AW50" s="27"/>
    </row>
    <row r="51" spans="1:49" s="2" customFormat="1" ht="21.75" customHeight="1" x14ac:dyDescent="0.45">
      <c r="A51" s="60"/>
      <c r="B51" s="49"/>
      <c r="C51" s="49"/>
      <c r="D51" s="70"/>
      <c r="E51" s="11" t="s">
        <v>17</v>
      </c>
      <c r="F51" s="11" t="s">
        <v>12</v>
      </c>
      <c r="G51" s="10"/>
      <c r="H51" s="10"/>
      <c r="I51" s="36"/>
      <c r="J51" s="3"/>
      <c r="K51" s="60"/>
      <c r="L51" s="49"/>
      <c r="M51" s="49"/>
      <c r="N51" s="49"/>
      <c r="O51" s="11" t="s">
        <v>17</v>
      </c>
      <c r="P51" s="11" t="s">
        <v>12</v>
      </c>
      <c r="Q51" s="10"/>
      <c r="R51" s="10"/>
      <c r="S51" s="36"/>
      <c r="T51" s="3"/>
      <c r="U51" s="60"/>
      <c r="V51" s="49"/>
      <c r="W51" s="49"/>
      <c r="X51" s="49"/>
      <c r="Y51" s="10" t="s">
        <v>22</v>
      </c>
      <c r="Z51" s="10">
        <v>20</v>
      </c>
      <c r="AA51" s="10">
        <v>100</v>
      </c>
      <c r="AB51" s="10">
        <f t="shared" si="12"/>
        <v>1.6</v>
      </c>
      <c r="AC51" s="36"/>
      <c r="AD51" s="3"/>
      <c r="AE51" s="60"/>
      <c r="AF51" s="49"/>
      <c r="AG51" s="49"/>
      <c r="AH51" s="49"/>
      <c r="AI51" s="11" t="s">
        <v>16</v>
      </c>
      <c r="AJ51" s="11" t="s">
        <v>12</v>
      </c>
      <c r="AK51" s="10"/>
      <c r="AL51" s="10"/>
      <c r="AM51" s="36"/>
      <c r="AN51" s="3"/>
      <c r="AO51" s="57"/>
      <c r="AP51" s="57"/>
      <c r="AQ51" s="57"/>
      <c r="AR51" s="57"/>
      <c r="AS51" s="57"/>
      <c r="AT51" s="57"/>
      <c r="AU51" s="57"/>
      <c r="AV51" s="57"/>
      <c r="AW51" s="27"/>
    </row>
    <row r="52" spans="1:49" s="2" customFormat="1" ht="21.75" customHeight="1" x14ac:dyDescent="0.45">
      <c r="A52" s="60"/>
      <c r="B52" s="49"/>
      <c r="C52" s="49"/>
      <c r="D52" s="70"/>
      <c r="E52" s="11" t="s">
        <v>17</v>
      </c>
      <c r="F52" s="11" t="s">
        <v>12</v>
      </c>
      <c r="G52" s="10"/>
      <c r="H52" s="10"/>
      <c r="I52" s="36"/>
      <c r="J52" s="3"/>
      <c r="K52" s="60"/>
      <c r="L52" s="49"/>
      <c r="M52" s="49"/>
      <c r="N52" s="49"/>
      <c r="O52" s="11" t="s">
        <v>17</v>
      </c>
      <c r="P52" s="11" t="s">
        <v>12</v>
      </c>
      <c r="Q52" s="10"/>
      <c r="R52" s="10"/>
      <c r="S52" s="36"/>
      <c r="T52" s="3"/>
      <c r="U52" s="60"/>
      <c r="V52" s="49"/>
      <c r="W52" s="49"/>
      <c r="X52" s="49"/>
      <c r="Y52" s="10" t="s">
        <v>32</v>
      </c>
      <c r="Z52" s="10">
        <v>20</v>
      </c>
      <c r="AA52" s="10">
        <v>100</v>
      </c>
      <c r="AB52" s="10">
        <f t="shared" si="12"/>
        <v>1.6</v>
      </c>
      <c r="AC52" s="36"/>
      <c r="AD52" s="3"/>
      <c r="AE52" s="60"/>
      <c r="AF52" s="49"/>
      <c r="AG52" s="49"/>
      <c r="AH52" s="49"/>
      <c r="AI52" s="11" t="s">
        <v>16</v>
      </c>
      <c r="AJ52" s="11" t="s">
        <v>12</v>
      </c>
      <c r="AK52" s="10"/>
      <c r="AL52" s="10"/>
      <c r="AM52" s="36"/>
      <c r="AN52" s="3"/>
      <c r="AO52" s="57"/>
      <c r="AP52" s="57"/>
      <c r="AQ52" s="57"/>
      <c r="AR52" s="57"/>
      <c r="AS52" s="57"/>
      <c r="AT52" s="57"/>
      <c r="AU52" s="57"/>
      <c r="AV52" s="57"/>
      <c r="AW52" s="27"/>
    </row>
    <row r="53" spans="1:49" s="2" customFormat="1" ht="21.75" customHeight="1" x14ac:dyDescent="0.45">
      <c r="A53" s="60"/>
      <c r="B53" s="49"/>
      <c r="C53" s="49"/>
      <c r="D53" s="70"/>
      <c r="E53" s="11" t="s">
        <v>17</v>
      </c>
      <c r="F53" s="11" t="s">
        <v>12</v>
      </c>
      <c r="G53" s="10"/>
      <c r="H53" s="10"/>
      <c r="I53" s="36"/>
      <c r="J53" s="3"/>
      <c r="K53" s="60"/>
      <c r="L53" s="49"/>
      <c r="M53" s="49"/>
      <c r="N53" s="49"/>
      <c r="O53" s="11" t="s">
        <v>17</v>
      </c>
      <c r="P53" s="11" t="s">
        <v>12</v>
      </c>
      <c r="Q53" s="10"/>
      <c r="R53" s="10"/>
      <c r="S53" s="36"/>
      <c r="T53" s="3"/>
      <c r="U53" s="60"/>
      <c r="V53" s="49"/>
      <c r="W53" s="49"/>
      <c r="X53" s="49"/>
      <c r="Y53" s="11" t="s">
        <v>17</v>
      </c>
      <c r="Z53" s="11" t="s">
        <v>12</v>
      </c>
      <c r="AA53" s="10"/>
      <c r="AB53" s="10"/>
      <c r="AC53" s="36"/>
      <c r="AD53" s="3"/>
      <c r="AE53" s="60"/>
      <c r="AF53" s="49"/>
      <c r="AG53" s="49"/>
      <c r="AH53" s="49"/>
      <c r="AI53" s="11" t="s">
        <v>16</v>
      </c>
      <c r="AJ53" s="11" t="s">
        <v>12</v>
      </c>
      <c r="AK53" s="10"/>
      <c r="AL53" s="10"/>
      <c r="AM53" s="36"/>
      <c r="AN53" s="3"/>
      <c r="AO53" s="57"/>
      <c r="AP53" s="57"/>
      <c r="AQ53" s="57"/>
      <c r="AR53" s="57"/>
      <c r="AS53" s="57"/>
      <c r="AT53" s="57"/>
      <c r="AU53" s="57"/>
      <c r="AV53" s="57"/>
      <c r="AW53" s="26"/>
    </row>
    <row r="54" spans="1:49" s="2" customFormat="1" ht="21.75" customHeight="1" x14ac:dyDescent="0.45">
      <c r="A54" s="62"/>
      <c r="B54" s="52"/>
      <c r="C54" s="52"/>
      <c r="D54" s="71"/>
      <c r="E54" s="11" t="s">
        <v>17</v>
      </c>
      <c r="F54" s="11" t="s">
        <v>12</v>
      </c>
      <c r="G54" s="10"/>
      <c r="H54" s="10"/>
      <c r="I54" s="36"/>
      <c r="J54" s="3"/>
      <c r="K54" s="62"/>
      <c r="L54" s="52"/>
      <c r="M54" s="52"/>
      <c r="N54" s="52"/>
      <c r="O54" s="11" t="s">
        <v>17</v>
      </c>
      <c r="P54" s="11" t="s">
        <v>12</v>
      </c>
      <c r="Q54" s="10"/>
      <c r="R54" s="10"/>
      <c r="S54" s="36"/>
      <c r="T54" s="3"/>
      <c r="U54" s="62"/>
      <c r="V54" s="52"/>
      <c r="W54" s="52"/>
      <c r="X54" s="52"/>
      <c r="Y54" s="11" t="s">
        <v>17</v>
      </c>
      <c r="Z54" s="11" t="s">
        <v>12</v>
      </c>
      <c r="AA54" s="10"/>
      <c r="AB54" s="10"/>
      <c r="AC54" s="36"/>
      <c r="AD54" s="3"/>
      <c r="AE54" s="62"/>
      <c r="AF54" s="52"/>
      <c r="AG54" s="52"/>
      <c r="AH54" s="52"/>
      <c r="AI54" s="11" t="s">
        <v>16</v>
      </c>
      <c r="AJ54" s="11" t="s">
        <v>12</v>
      </c>
      <c r="AK54" s="10"/>
      <c r="AL54" s="10"/>
      <c r="AM54" s="36"/>
      <c r="AN54" s="3"/>
      <c r="AO54" s="57" t="s">
        <v>159</v>
      </c>
      <c r="AP54" s="57"/>
      <c r="AQ54" s="57"/>
      <c r="AR54" s="57"/>
      <c r="AS54" s="57"/>
      <c r="AT54" s="57"/>
      <c r="AU54" s="57"/>
      <c r="AV54" s="57"/>
      <c r="AW54" s="26"/>
    </row>
    <row r="55" spans="1:49" x14ac:dyDescent="0.45">
      <c r="V55" s="2"/>
      <c r="W55" s="2"/>
      <c r="X55" s="2"/>
      <c r="AD55" s="2"/>
      <c r="AN55" s="2"/>
      <c r="AO55" s="57"/>
      <c r="AP55" s="57"/>
      <c r="AQ55" s="57"/>
      <c r="AR55" s="57"/>
      <c r="AS55" s="57"/>
      <c r="AT55" s="57"/>
      <c r="AU55" s="57"/>
      <c r="AV55" s="57"/>
    </row>
    <row r="56" spans="1:49" x14ac:dyDescent="0.45">
      <c r="B56" s="18" t="s">
        <v>142</v>
      </c>
      <c r="C56" s="18"/>
      <c r="D56" s="18"/>
      <c r="AO56" s="28"/>
      <c r="AP56" s="28"/>
      <c r="AQ56" s="28"/>
      <c r="AR56" s="28"/>
      <c r="AS56" s="28"/>
      <c r="AT56" s="28"/>
      <c r="AU56" s="28"/>
      <c r="AV56" s="28"/>
    </row>
    <row r="61" spans="1:49" ht="12.75" customHeight="1" x14ac:dyDescent="0.45"/>
    <row r="236" ht="31.5" customHeight="1" x14ac:dyDescent="0.45"/>
    <row r="237" ht="15" customHeight="1" x14ac:dyDescent="0.45"/>
    <row r="238" ht="31.5" customHeight="1" x14ac:dyDescent="0.45"/>
    <row r="239" ht="15" customHeight="1" x14ac:dyDescent="0.45"/>
    <row r="240" ht="31.5" customHeight="1" x14ac:dyDescent="0.45"/>
    <row r="241" ht="31.5" customHeight="1" x14ac:dyDescent="0.45"/>
    <row r="242" ht="31.5" customHeight="1" x14ac:dyDescent="0.45"/>
  </sheetData>
  <sheetProtection algorithmName="SHA-512" hashValue="G74JwvLHRwgUpQsaLoDlgHs8yKC8N9BL9hJHRwN4i2pFYEVw2N9vxLhUTZY50qzO39byu6E0cG0KuAjCn3r96g==" saltValue="Pe/YgAdwQWUYPlHjk4eeTg==" spinCount="100000" sheet="1" objects="1" scenarios="1"/>
  <mergeCells count="50">
    <mergeCell ref="A29:A54"/>
    <mergeCell ref="B29:B54"/>
    <mergeCell ref="K29:K54"/>
    <mergeCell ref="L29:L54"/>
    <mergeCell ref="K7:K28"/>
    <mergeCell ref="L7:L28"/>
    <mergeCell ref="C29:C54"/>
    <mergeCell ref="D29:D54"/>
    <mergeCell ref="G5:H5"/>
    <mergeCell ref="B7:B28"/>
    <mergeCell ref="A7:A28"/>
    <mergeCell ref="L1:R1"/>
    <mergeCell ref="AF7:AF28"/>
    <mergeCell ref="D7:D28"/>
    <mergeCell ref="C7:C28"/>
    <mergeCell ref="M7:M28"/>
    <mergeCell ref="N7:N28"/>
    <mergeCell ref="A3:B3"/>
    <mergeCell ref="A4:B4"/>
    <mergeCell ref="K3:L3"/>
    <mergeCell ref="K4:L4"/>
    <mergeCell ref="M29:M54"/>
    <mergeCell ref="N29:N54"/>
    <mergeCell ref="AG29:AG54"/>
    <mergeCell ref="AG7:AG28"/>
    <mergeCell ref="AQ7:AQ37"/>
    <mergeCell ref="AE29:AE54"/>
    <mergeCell ref="AF29:AF54"/>
    <mergeCell ref="U33:U54"/>
    <mergeCell ref="V33:V54"/>
    <mergeCell ref="W7:W32"/>
    <mergeCell ref="X7:X32"/>
    <mergeCell ref="W33:W54"/>
    <mergeCell ref="X33:X54"/>
    <mergeCell ref="U7:U32"/>
    <mergeCell ref="V7:V32"/>
    <mergeCell ref="AE7:AE28"/>
    <mergeCell ref="AR7:AR37"/>
    <mergeCell ref="AH29:AH54"/>
    <mergeCell ref="AH7:AH28"/>
    <mergeCell ref="AQ40:AQ42"/>
    <mergeCell ref="AR40:AR42"/>
    <mergeCell ref="AO43:AS43"/>
    <mergeCell ref="AO54:AV55"/>
    <mergeCell ref="AO49:AV53"/>
    <mergeCell ref="AO45:AV46"/>
    <mergeCell ref="AO47:AV48"/>
    <mergeCell ref="AO7:AO37"/>
    <mergeCell ref="AP7:AP37"/>
    <mergeCell ref="AP40:AP42"/>
  </mergeCells>
  <phoneticPr fontId="1"/>
  <conditionalFormatting sqref="D7:D54 N7:N54 X7:X54 AH7:AH54">
    <cfRule type="cellIs" dxfId="21" priority="5" operator="greaterThan">
      <formula>20</formula>
    </cfRule>
  </conditionalFormatting>
  <conditionalFormatting sqref="I7:I12">
    <cfRule type="cellIs" dxfId="20" priority="24" operator="greaterThan">
      <formula>3.2</formula>
    </cfRule>
  </conditionalFormatting>
  <conditionalFormatting sqref="I13:I28">
    <cfRule type="cellIs" dxfId="19" priority="23" operator="greaterThan">
      <formula>1.6</formula>
    </cfRule>
  </conditionalFormatting>
  <conditionalFormatting sqref="I29:I34">
    <cfRule type="cellIs" dxfId="18" priority="22" operator="greaterThan">
      <formula>3.2</formula>
    </cfRule>
  </conditionalFormatting>
  <conditionalFormatting sqref="I35:I48">
    <cfRule type="cellIs" dxfId="17" priority="21" operator="greaterThan">
      <formula>1.6</formula>
    </cfRule>
  </conditionalFormatting>
  <conditionalFormatting sqref="S7:S12">
    <cfRule type="cellIs" dxfId="16" priority="20" operator="greaterThan">
      <formula>3.2</formula>
    </cfRule>
  </conditionalFormatting>
  <conditionalFormatting sqref="S13:S26">
    <cfRule type="cellIs" dxfId="15" priority="19" operator="greaterThan">
      <formula>1.6</formula>
    </cfRule>
  </conditionalFormatting>
  <conditionalFormatting sqref="S29:S34">
    <cfRule type="cellIs" priority="18" operator="greaterThan">
      <formula>3.2</formula>
    </cfRule>
  </conditionalFormatting>
  <conditionalFormatting sqref="S35:S48">
    <cfRule type="cellIs" dxfId="14" priority="17" operator="greaterThan">
      <formula>1.6</formula>
    </cfRule>
  </conditionalFormatting>
  <conditionalFormatting sqref="AC7:AC12">
    <cfRule type="cellIs" dxfId="13" priority="16" operator="greaterThan">
      <formula>3.2</formula>
    </cfRule>
  </conditionalFormatting>
  <conditionalFormatting sqref="AC13:AC26">
    <cfRule type="cellIs" dxfId="12" priority="15" operator="greaterThan">
      <formula>1.6</formula>
    </cfRule>
  </conditionalFormatting>
  <conditionalFormatting sqref="AC33:AC38">
    <cfRule type="cellIs" dxfId="11" priority="14" operator="greaterThan">
      <formula>3.2</formula>
    </cfRule>
  </conditionalFormatting>
  <conditionalFormatting sqref="AC39:AC52">
    <cfRule type="cellIs" dxfId="10" priority="13" operator="greaterThan">
      <formula>1.6</formula>
    </cfRule>
  </conditionalFormatting>
  <conditionalFormatting sqref="AM7:AM12">
    <cfRule type="cellIs" dxfId="9" priority="12" operator="greaterThan">
      <formula>3.2</formula>
    </cfRule>
  </conditionalFormatting>
  <conditionalFormatting sqref="AM13:AM26">
    <cfRule type="cellIs" dxfId="8" priority="11" operator="greaterThan">
      <formula>1.6</formula>
    </cfRule>
  </conditionalFormatting>
  <conditionalFormatting sqref="AM29:AM34">
    <cfRule type="cellIs" dxfId="7" priority="10" operator="greaterThan">
      <formula>3.2</formula>
    </cfRule>
  </conditionalFormatting>
  <conditionalFormatting sqref="AM35:AM48">
    <cfRule type="cellIs" dxfId="6" priority="9" operator="greaterThan">
      <formula>1.6</formula>
    </cfRule>
  </conditionalFormatting>
  <conditionalFormatting sqref="AR7:AR37">
    <cfRule type="cellIs" dxfId="5" priority="4" operator="greaterThan">
      <formula>16</formula>
    </cfRule>
  </conditionalFormatting>
  <conditionalFormatting sqref="AR38:AR39">
    <cfRule type="cellIs" dxfId="4" priority="2" operator="greaterThan">
      <formula>20</formula>
    </cfRule>
  </conditionalFormatting>
  <conditionalFormatting sqref="AR40:AR42">
    <cfRule type="cellIs" dxfId="3" priority="1" operator="greaterThan">
      <formula>32</formula>
    </cfRule>
  </conditionalFormatting>
  <conditionalFormatting sqref="AW7:AW37">
    <cfRule type="cellIs" dxfId="2" priority="8" operator="greaterThan">
      <formula>1.6</formula>
    </cfRule>
  </conditionalFormatting>
  <conditionalFormatting sqref="AW38:AW39">
    <cfRule type="cellIs" dxfId="1" priority="7" operator="greaterThan">
      <formula>4</formula>
    </cfRule>
  </conditionalFormatting>
  <conditionalFormatting sqref="AW40:AW42">
    <cfRule type="cellIs" dxfId="0" priority="6" operator="greaterThan">
      <formula>12</formula>
    </cfRule>
  </conditionalFormatting>
  <hyperlinks>
    <hyperlink ref="B56" r:id="rId1" xr:uid="{00000000-0004-0000-0000-000000000000}"/>
  </hyperlinks>
  <printOptions horizontalCentered="1" verticalCentered="1"/>
  <pageMargins left="0.51181102362204722" right="0.51181102362204722" top="0.55118110236220474" bottom="0.55118110236220474" header="0.31496062992125984" footer="0.31496062992125984"/>
  <pageSetup paperSize="8" scale="45" fitToHeight="0" orientation="landscape" r:id="rId2"/>
  <rowBreaks count="1" manualBreakCount="1">
    <brk id="56" max="16383" man="1"/>
  </rowBreaks>
  <colBreaks count="1" manualBreakCount="1">
    <brk id="50" max="2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イベント電源設備関連資料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2025-04-25T07:28:51Z</dcterms:modified>
  <cp:contentStatus/>
</cp:coreProperties>
</file>